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 name="Hoja2" sheetId="10" r:id="rId10"/>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<sst xmlns="http://schemas.openxmlformats.org/spreadsheetml/2006/main" count="1703" uniqueCount="328">
  <si>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</si>
  <si>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</si>
  <si>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</si>
  <si>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</si>
  <si>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</si>
  <si>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</si>
  <si>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</si>
  <si>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</si>
  <si>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</si>
  <si>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</si>
  <si>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</si>
  <si>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</si>
  <si>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</si>
  <si>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</si>
  <si>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</si>
  <si>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</si>
  <si>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</si>
  <si>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</si>
  <si>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</si>
  <si>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</si>
  <si>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</si>
  <si>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</si>
  <si>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</si>
  <si>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</si>
  <si>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</si>
  <si>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</si>
  <si>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</si>
  <si>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</si>
  <si>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</si>
  <si>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</si>
  <si>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</si>
  <si>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</si>
  <si>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</si>
  <si>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</si>
  <si>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</si>
  <si>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</si>
  <si>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</si>
  <si>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</si>
  <si>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</si>
  <si>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</si>
  <si>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</si>
  <si>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</si>
  <si>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</si>
  <si>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</si>
  <si>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</si>
  <si>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</si>
  <si>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</si>
  <si>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</si>
  <si>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</si>
  <si>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</si>
  <si>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</si>
  <si>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</si>
  <si>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</si>
  <si>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</si>
  <si>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</si>
  <si>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</si>
  <si>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</si>
  <si>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</si>
  <si>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</si>
  <si>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</si>
  <si>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</si>
  <si>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</si>
  <si>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</si>
  <si>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</si>
  <si>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</si>
  <si>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</si>
  <si>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</si>
  <si>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</si>
  <si>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</si>
  <si>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</si>
  <si>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</si>
  <si>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</si>
  <si>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</si>
  <si>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</si>
  <si>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</si>
  <si>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</si>
  <si>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</si>
  <si>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</si>
  <si>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</si>
  <si>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</si>
  <si>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</si>
  <si>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</si>
  <si>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</si>
  <si>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</si>
  <si>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</si>
  <si>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</si>
  <si>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</si>
  <si>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</si>
  <si>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</si>
  <si>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</si>
  <si>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</si>
  <si>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</si>
  <si>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</si>
  <si>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</si>
  <si>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</si>
  <si>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</si>
  <si>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</si>
  <si>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</si>
  <si>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</si>
  <si>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</si>
  <si>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</si>
  <si>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</si>
  <si>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</si>
  <si>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</si>
  <si>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</si>
  <si>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</si>
  <si>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</si>
  <si>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</si>
  <si>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</si>
  <si>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</si>
  <si>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</si>
  <si>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</si>
  <si>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</si>
  <si>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</si>
  <si>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</si>
  <si>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</si>
  <si>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</si>
  <si>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</si>
  <si>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</si>
  <si>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</si>
  <si>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</si>
  <si>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</si>
  <si>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</si>
  <si>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</si>
  <si>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</si>
  <si>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</si>
  <si>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</si>
  <si>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</si>
  <si>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</si>
  <si>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</si>
  <si>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</si>
  <si>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</si>
  <si>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</si>
  <si>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</si>
  <si>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</si>
  <si>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</si>
  <si>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</si>
  <si>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</si>
  <si>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</si>
  <si>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</si>
  <si>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</si>
  <si>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</si>
  <si>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</si>
  <si>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</si>
  <si>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</si>
  <si>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</si>
  <si>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</si>
  <si>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</si>
  <si>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</si>
  <si>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</si>
  <si>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</si>
  <si>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</si>
  <si>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</si>
  <si>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Unidad de Desarrollo Institucional</t>
  </si>
  <si>
    <t>Unidad de Secretariado</t>
  </si>
  <si>
    <t>SUPERMERCADOS INTERNACIONALES HEB, S.A. DE C.V.</t>
  </si>
  <si>
    <t>DISTRIBUIDORA ARCA CONTINENTAL, S. DE R.L. DE C.V.</t>
  </si>
  <si>
    <t>COSTCO DE MÉXICO, S.A. DE C.V.</t>
  </si>
  <si>
    <t>GONZALEZ</t>
  </si>
  <si>
    <t>Efectivo</t>
  </si>
  <si>
    <t>Consejeros Electorales</t>
  </si>
  <si>
    <t>DHL EXPRESS MEXICO, S.A. DE C.V.</t>
  </si>
  <si>
    <t>DESECHOS.</t>
  </si>
  <si>
    <t>PAGO POR TRASLADO DE BASURA DE LA BODEGA A SIMEPRODE.</t>
  </si>
  <si>
    <t>SIMEPRODE</t>
  </si>
  <si>
    <t>TIENDAS SORIANA, S.A. DE C.V.</t>
  </si>
  <si>
    <t>AMEL</t>
  </si>
  <si>
    <t>COMPRA DE AGUA DE GARRAFON PARA EL CONSUMO DE LOS TRABAJADORES DEL EDIFICIO DE LA CEE.</t>
  </si>
  <si>
    <t>Secretaria Ejecutiva</t>
  </si>
  <si>
    <t>AUTOZONE DE MEXICO, S. DE R.L. DE C.V.</t>
  </si>
  <si>
    <t>1 MEMORIA USB 16 GB.</t>
  </si>
  <si>
    <t>Dirección de Capacitación Electoral</t>
  </si>
  <si>
    <t>1 CHAPA FANAL.</t>
  </si>
  <si>
    <t>28 GARRAFON 20 LITROS CIEL AP.</t>
  </si>
  <si>
    <t>Direccion Juridica</t>
  </si>
  <si>
    <t>SERVICIOS GASOLINEROS DE MEXICO, S.A. DE C.V.</t>
  </si>
  <si>
    <t>OFFICE DEPOT DE MEXICO, S.A. DE C.V.</t>
  </si>
  <si>
    <t>RODRIGUEZ</t>
  </si>
  <si>
    <t>LAURA VIRGINIA</t>
  </si>
  <si>
    <t>SILVA</t>
  </si>
  <si>
    <t>VILLASANA</t>
  </si>
  <si>
    <t>HOME DEPOT MEXICO, S. DE R.L. DE C.V.</t>
  </si>
  <si>
    <t>PC ONLINE, S.A. DE C.V.</t>
  </si>
  <si>
    <t xml:space="preserve">NUEVA WALMART DE MEXICO, S. DE R.L. DE C.V. </t>
  </si>
  <si>
    <t>PASTELERIA LETY, S.A. DE C.V.</t>
  </si>
  <si>
    <t>ESTAFETA MEXICANA, S.A. DE C.V.</t>
  </si>
  <si>
    <t>01/09/2017 al 30/09/2017</t>
  </si>
  <si>
    <t>33 GARRAFON 20 LITROS CIEL AP.</t>
  </si>
  <si>
    <t>16 GARRAFON 20 LITROS CIEL AP.</t>
  </si>
  <si>
    <t>9  CAJAS DE AGUA CIEL DE 355 ML CON 12 BOTELLITAS CADA UNA.</t>
  </si>
  <si>
    <t>COMPRA DE BOTELLITAS DE AGUA PURIFICADA PARA EVENTO LLAMADO DIPLOMADO EN TEORIA Y TECNICA LEGISLATIVA, QUE SE LLEVARA A CABO EL JUEVES 14 DE SEPTIEMBRE 2017 EN LA CEE.</t>
  </si>
  <si>
    <t>2 SERVICIOS DE MENSAJERIA DOMESTICO EXPRESS.</t>
  </si>
  <si>
    <t>SERVICIO DE MENSAJERIA PARA EL DR. RAFAEL MARTINEZ PUON, DEL DEPARTAMENTO DEL SERVICIO PROFESIONAL ELECTORAL NACIONAL DEL INSTITUTO NACIONAL ELECTORAL.</t>
  </si>
  <si>
    <t>1 SERVICIO DE MENSAJERIA OTHERS.</t>
  </si>
  <si>
    <t>SERVICIO DE ENVIO DE DOCUMENTACION POR MENSAJERIA DE PARTE DEL SECRETARIO EJECUTIVO DE LA CEE PARA EL DIRECTOR DE SECRETARIADO DEL INE LIC. JORGE EDUARDO LAVOIGNET VASQUEZ EN TLALPAN ALTA COL. ARENAL TEPEPAN EN MEXICO, D.F.</t>
  </si>
  <si>
    <t>1 SERVICIO TERRESTRE ENVIOS DE FORMA IRREGULAR, 1 CARGO ADICIONAL COMBUSTIBLE TERRESTRE, 1 GARANTIA SERVICIO TERRESTRE ESPORADICO Y 1 GARANTIA SERVICIO TERRESTRE POR SOBREPESO</t>
  </si>
  <si>
    <t>SERVICIO DE MENSAJERIA.</t>
  </si>
  <si>
    <t>1 SERVICIOS DE MENSAJERIA DOMESTICO EXPRESS.</t>
  </si>
  <si>
    <t>SERVICIO DE ENVIO DE DOCUMENTACION POR MENSAJERIA PARA EL H. CONGRESO DE LA UNION EN LA CD. DE MEXICO.</t>
  </si>
  <si>
    <t>1 PASTEL CHOCOBROWNIE.</t>
  </si>
  <si>
    <t>COMPRA DE REFRIGERIOS PARA REUNION DE TRABAJO DE LOS CONSEJEROS, EL 25 DE SEPTIEMBRE 2017.</t>
  </si>
  <si>
    <t>1 PASTEL DE ZANAHORIA.</t>
  </si>
  <si>
    <t xml:space="preserve">COMPRA DE REFRIGERIOS PARA REUNION DE TRABAJO DE PRESIDENCIA CON EQUIPO DE TRABAJO, ASESORES Y  ANALISTAS EL 4 DE SEPTIEMBRE 2017. </t>
  </si>
  <si>
    <t>1 PASTEL NAPOLITANO Y 1 PASTEL TENTACION DE FRESA.</t>
  </si>
  <si>
    <t>COMPRA DE REFRIGERIOS POR DIVERSAS REUNIONES DEL PERSONAL DE LA SECRETARIA EJECUTIVA, EL JUEVES 21 DE SEPTIEMBRE 2017.</t>
  </si>
  <si>
    <t>1 LIMPIADOR DE CONTACTOS Y 1 AEROSOL MULTIUSOS.</t>
  </si>
  <si>
    <t>COMPRA DE MATERIAL PARA USO EN VEHICULOS OFICIALES DE LA CEE.</t>
  </si>
  <si>
    <t>1 TANQUE PLASTICO CP 500.</t>
  </si>
  <si>
    <t>COMPRA DE UN BOTE TIPO PORRON DE 20 LITROS PARA TRANSPORTAR GASOLINA PARA SURTIR A VEHICULOS OFICIALES DE LA CEE.</t>
  </si>
  <si>
    <t xml:space="preserve">1 BROCA BLISER, 1 BROCA PARA CONCRETO, 1 CAJA DE TORNILLOS, 1 ARANDELAPLANA, 1 BOLSA DE TAQUETE DE MADERA, 3 OMEGA CONDUIT PARED GRUESA 2, 3 OMEGA CONDUIT PARED GRUESA 1,1 MUFA PARA TUBO, 1 DESARMADOR TRUPER. </t>
  </si>
  <si>
    <t>COMPRA DE MATERIALES PARA REPARACION DE MUFA Y ACOMETIDA EN LA BODEGA DE LA CEE UBICADA EN LA COL. FIERRO.</t>
  </si>
  <si>
    <t>COMPRA DE UNA LLAVE MEZCLADORA PARA BAÑO UBICADO EN LA DIRECCION DE ADMINISTRACION.</t>
  </si>
  <si>
    <t>4 ATOMIZADOR SEMIRUDO, 2 JUEGOS DE MICROFIBRA, 1 GALON DE SESENGRASANTE, 1 DETERGENTE ARCOIRIS Y 1 ARMOR ALL BLANCO.</t>
  </si>
  <si>
    <t>COMPRA DE ARTICULOS COMO FRANELAS, ESPONJAS, ARMOR ALL, JABON Y DESENGRASANTE, PARA LAVADO DE VEHICULOS OFICIALES DE LA CEE.</t>
  </si>
  <si>
    <t>2 SERVICIOS DE IMPRESIÓN GRAN FORMATO.</t>
  </si>
  <si>
    <t>IMPRESIÓN DE 2 LONAS PARA UNA PLATICA QUE IMPARTIO LA CONSEJERA MTRA. MIRIAM HINOJOSA EN EL AUDITORIO DE LA FACULTAD DE CIENCIAS POLITICAS DE LA UANL, EL PASADO 20 DE SEPTIEMBRE 2017.</t>
  </si>
  <si>
    <t>10 BOTES DE PINTURA EN AEROSOL.</t>
  </si>
  <si>
    <t>COMPRA DE 4 BOTES DE PINTURA BLANCA Y 6 DE VERDE EN SPRAY PARA PINTAR PUNTOS DE REUNION EN ESTACIONAMIENTO DE VALLARTA Y MADERO.</t>
  </si>
  <si>
    <t>4 BOTES DE PINTURA EN AEROSOL.</t>
  </si>
  <si>
    <t>COMPRA DE 4 BOTES DE PINTURA NEGRA EN SPRAY PARA PINTAR UNIFILAS.</t>
  </si>
  <si>
    <t>89.18 LITROS DE DIESEL.</t>
  </si>
  <si>
    <t>COMPRA DE DIESEL PARA PLANTA DE LUZ DE EMERGENCIA DEL EDIFICIO DE LA CEE.</t>
  </si>
  <si>
    <t>100 METROS DE PIOLA BLANCA.</t>
  </si>
  <si>
    <t>COMPRA DE 100 METROS DE CUERDA PARA USO EN LA ASTA DE LA BANDERA DE LA CEE.</t>
  </si>
  <si>
    <t>1 SERVICIO DE REPARACION DE LLANTA.</t>
  </si>
  <si>
    <t>SERVICIO DE REVISION Y PARCHADO DE LLANTA DE VEHICULO OFICIAL DE LA CEE FORD ESCAPE MODELO 2012 CON PLACAS SMU 8966 ECO 64.</t>
  </si>
  <si>
    <t>1 ESMERILADORA 820 W.</t>
  </si>
  <si>
    <t>COMPRA DE MATERIAL PARA FABRICACION DE REJILLA IRVING PAR USO EN DESAGUE PLUVIAL EN CALLE ARTEAGA.</t>
  </si>
  <si>
    <t>1 ACEITE VC50.</t>
  </si>
  <si>
    <t>COMPRA DE UN LITRO DE ACEITE PARA INYECTAR AL MOTOR DEL COMPRESOR DE AIRE QUE SE UTILIZA PARA EL INFLADO DE LAS LLANTAS DE LOS VEHICULOS OFICIALES DE LA CEE.</t>
  </si>
  <si>
    <t>1 CORONA FUNEBRE.</t>
  </si>
  <si>
    <t>COMPRA Y ENVIO DE CORONA FLORAL POR FALLECIMIENTO DE FAMILIAR DEL CONSEJERO PRESIDENTE DE LA CEE.</t>
  </si>
  <si>
    <t>40.01 LITROS DE GASOLINA MAGNA.</t>
  </si>
  <si>
    <t>COMPRA DE COMBUSTIBLE PARA VEHICULO OFICIAL DE LA CEE, JEEP PATRIOT STN 8560 ECO 89.</t>
  </si>
  <si>
    <t>3 CANDADOS GRANDES.</t>
  </si>
  <si>
    <t>COMPRA DE 3 CANDADOS PARA CAJA DE HERRAMIENTAS DE MANTENIMIENTO.</t>
  </si>
  <si>
    <t>COMPRA DE CHAPA PARA PUERTA BODEGUITA DE FISCALIZACION, UBICADA EN EL ESTACIONAMIENTO DE LA CEE TECHADO EN LA CALLE ARTEAGA.</t>
  </si>
  <si>
    <t>1 COPIA MONO PLANO 91 POR 6.</t>
  </si>
  <si>
    <t>PAGO POR COPIAS DE PLANO DE BODEGA UBICADA EN LA CALLLE REFORMA.</t>
  </si>
  <si>
    <t>1 MANGUERA DE HULE, 1 CONEXIÓN RAPIDA, 1 VALVULA PARA INFLAR Y 1 PIVOTE MILTON.</t>
  </si>
  <si>
    <t>COMPRA DE MANGUERA DE AIRE CON CONEXIONES PARA UTILIZARSE EN EL INFLADO DE LLANTAS DE LOS VEHICULOS OFICIALES DE LA CEE.</t>
  </si>
  <si>
    <t xml:space="preserve">LAVADO Y PLANCHADO DE MANTEL DE 11 PIEZAS, LAVADO Y PLANCHADO DE MANTEL BAMBALINA DE 7 PIEZAS Y LAVADO Y PLANCHADO DE SERVILLETAS DE 77 PIEZAS. </t>
  </si>
  <si>
    <t>PAGO DE FACTURA 4108 POR EL LAVADO Y PLANCHADO DE MANTELERIA.</t>
  </si>
  <si>
    <t>1 PASTEL ROLLO DE MANGO.</t>
  </si>
  <si>
    <t>COMPRA DE REFIGERIO EN REUNION DE TRABAJO DE DIRECCION DE ADMINISTRACION CON ASESORES DE PRESIDENCIA EL DIA 26 DE SEPTIEMBRE DE 2017.</t>
  </si>
  <si>
    <t>1 KILO DE MELON CHINO, 1 KILO DE PAPAYA, 2 KILOS DE SANDIA, 1 KILO DE UVA ROJA.</t>
  </si>
  <si>
    <t>COMPRA DE FRUTA PARA LA REUNION CON AUTORIDADES DE LA UANL, TEC, POR FIRMA DEL ANEXO TECNICO EN EL MARCO SE LOS CONVENIOS GENERALES DE APOYO Y COLABORACION, EL DIA JUEVES 28 DE SEPTIEMBRE 2017.</t>
  </si>
  <si>
    <t>4 CAJAS DE COCA COLA LIGHT DE 355 ML CON 12 BOTES, 4 CAJAS DE COCA COLA DE 355 ML DE 12 BOTES, 4 CAJAS DE GALLETAS DE GAMESA SURTIDO RICO.</t>
  </si>
  <si>
    <t>COMPRA DE REFRESCOS Y GALLETAS PARA USO EN EL EVENTO XX CURSO ANUAL DE APOYO ACADEMICO PARA LEGITIMAR LA ELECCION PRESIDENCIAL 2018 EL VIERNES 22 DE SEPTIEMBRE 2017 EN LA UANL; LA COMPRA DE BOTELLITAS DE AGUA ES PARA REPONER EN EL ALMACEN DE LA CEE YA QUE EN SU MOMENTO NOS APOYO CON EL PRODUCTO.</t>
  </si>
  <si>
    <t>9 CAJAS DE AGUA CIEL DE 355 ML CON 12 BOTES CADA UNA.</t>
  </si>
  <si>
    <t>COMPRA DE BOTELLITAS DE AGUA PURIFICADA PARA USO EN EL EVENTO XX CURSO ANUAL DE APOYO ACADEMICO PARA LEGITIMAR LA ELECCION PRESIDENCIAL 2018 EL VIERNES 22 DE SEPTIEMBRE 2017 EN LA UANL; LA COMPRA DE BOTELLITAS DE AGUA ES PARA REPONER EN EL ALMACEN DE LA CEE YA QUE EN SU MOMENTO NOS APOYO CON EL PRODUCTO.</t>
  </si>
  <si>
    <t>3 CAJAS DE NUTRIWELL BARRA ORGANICA CON 16 PIEZAS CADA UNA.</t>
  </si>
  <si>
    <t>COMPRA DE GALLETAS PARA REUNIONES CON DIRECTORES DE LA CEE.</t>
  </si>
  <si>
    <t>3 BOTES DE YOGURT GRIEGO, 2 BOTES DE OIKOS YOGURT, 3 BOTES DE YOPLAIT AMARANTO, 6 YOPLAIT YOGURT GRIEGO, 1 KILO 800 GRAMOS DE UVA VERDE SIN SEMILLA.</t>
  </si>
  <si>
    <t>COMPRA DE FRUTA Y YOGURTH PARA REUNIONES DE TRABAJO DE LAS DIRECCIONES DE LA CEE.</t>
  </si>
  <si>
    <t>3 BOTES DE YOGURT GRIEGO, 3 BOTES DE YOGURT GRIEGO VAINILLA, 2 BOTES DE OIKOS YOGURT, 2 BOTES DE YOPLAIT AMARANTO, 6 YOPLAIT YOGURT GRIEGO, 1 KILO 800 GRAMOS DE UVA VERDE SIN SEMILLA.</t>
  </si>
  <si>
    <t>4 ORDENES DE TACOS, 1 ORDEN DE PAPAS, 2 PAPAS BOMBA Y REFRESCO.</t>
  </si>
  <si>
    <t>COMPRA DE REFRIGERIOS PARA REUNION DE TRABAJO DEL DIRECTOR DE ADMINISTRACION CON EL JEFE DE CONTABILIDAD PARA VER EL SEGUIMIENTO DE LAS ACTIVIDADES E INFORMACION DE AUDITORIAS A LA CEE, EL 06 DE SEPTIEMBRE 2017.</t>
  </si>
  <si>
    <t>8 BOTES DE YOGURT GRIEGO, 4 BOTES DE YOPLAIT AMARANTO, 4 YOPLAIT YOGURT GRIEGO, 1 KILO 800 GRAMOS DE UVA VERDE SIN SEMILLA.</t>
  </si>
  <si>
    <t>4 SOBRES DE AVENA ARANDANO, 4 SOBRES DE AVENA MIEL NUEZ, 4 SOBRES DE AVENA VAINILLA, 1 LITRO DE LECHE LALA.</t>
  </si>
  <si>
    <t>COMPRA DE REFRIGERIOS PARA EL AREA DE CONSEJEROS ELECTORALES.</t>
  </si>
  <si>
    <t>3 CAJAS DE COCA COLA DE 235 ML CON 8 BOTES CADA UNA, 12 PIEZAS DE DR PEPPER DE 600 ML, 5 PIEZAS DE TOPOCHICO, 2 LITROS DE LECHE LALA, 1 KILO DE AGUACATE, 1 BOLSA DE PAN TOSTADO, 4 BOTES DE FRUTA CORTADA, 1 CAJA DE GRANOLA QUAKER, 1 BOTE YOPLAIT SOLIDO, 2 PIEZAS DE ESPECIALIDADES, 1 KILO DE UVA BLANCA SIN SEMILLA.</t>
  </si>
  <si>
    <t>COMPRA DE REFRIGERIOS PARA REUNION SEMANAL DE CONSEJERAS Y CONSEJEROS EL 19 DE SEPTIEMBRE 2017, EN LA SALA DE CONSEJEROS ELECTORALES.</t>
  </si>
  <si>
    <t>COMPRA DE UN USB PAR CONSEJERA MIRIAM HINOJOSA DIECK; NO HAY EN EXISTENCIA EN EL ALMACEN, 22 DE AGOSTO 2017.</t>
  </si>
  <si>
    <t>1 LIBRO FLORETTE FI ESTRELLA .</t>
  </si>
  <si>
    <t xml:space="preserve">COMPRA DE LIBRO FLORETTE ESTRELLA, RAYA 2 MANOS PARA REGISTRO DE OFICIOS DE LA CONSEJERA CLAUDIA PATRICIA DE LA GARZA RAMOS. </t>
  </si>
  <si>
    <t>4 COPIAS DE LLAVE.</t>
  </si>
  <si>
    <t>SERVICIO DE COPIA DE LLAVES DE LA OFICINA DEL DEPARTAMENTO DE ORGANISMOS ELECTORALES Y AREA DE LAVADO DE VEHICULOS OFICIALES DE LA CEE.</t>
  </si>
  <si>
    <t xml:space="preserve">2 LONAS DE ALTA RESOLUCION, 1 PEGAMENTO CONTACTO RESISTOL, 1 PEGAMENTO SPRAY, </t>
  </si>
  <si>
    <t>COMPRA DE LONA Y PEGAMENTO PARA REALIZAR MATERIAL DIDACTICO EN LA FERIA INTERNACIONAL DEL LIBRO DEL 07 AL 15 DE OCTUBRE 2017 EN CINTERMEX.</t>
  </si>
  <si>
    <t xml:space="preserve">70 CART OPALINA BLANCA 57 POR 72 CM, 70 PAPEL OPALINA 70 POR 95 CM, 1 FOAM BLANCO, 1 FOAM NEGRO, 4 CART OPALINA 21 POR 28 CM, 4 PAPEL OPALINA 21 POR 28 CM, 1 CINTA ADHESIVA, 1 GLOBO FIESTA, 5 SOBRES, 1 CINTA CELOFAN,  </t>
  </si>
  <si>
    <t>COMPRA DE PAPELERIA DE OFICINA, HOJAS OPALINA, BOLSAS DE CELOFAN PARA INVITACIONES, TABLOIDES OPALINA, ETC, QUE SE UTILIZO DURANTE EL EVENTO DEL 22 DE SEPTIEMBRE EN LA UANL, SE COMPRO EL MATERIAL YA QUE NO SE ENCUENTRA EN EXISTENCIA EN EL AMACEN DE LA CEE.</t>
  </si>
  <si>
    <t>2 ENGRAPADORAS METALICAS.</t>
  </si>
  <si>
    <t>COMPRA DE 2 GRAPADORAS DE ESCRITORIO PARA LA DIRECCION DE ADMINISTRACION DE LA CEE.</t>
  </si>
  <si>
    <t xml:space="preserve">3 ENGARGOLADOS METALICOS, 6 REPARACIONES DE ENGARGOLADO, 120 SERVICIOS DE DATO VARIABLE. </t>
  </si>
  <si>
    <t>Direccion de Organización Estadistica y Elecoral</t>
  </si>
  <si>
    <t>SERVICIO DE ENGARGOLADO PARA LA PRESENTACION DE DOCUMENTACION ELECTORAL.</t>
  </si>
  <si>
    <t>7 PIEZAS DE HILO CAÑAMO, 1 AGUJA COLCHONERA.</t>
  </si>
  <si>
    <t>COMPRA DE AGUJAS E HILO CAÑAMAR PARA COSTURA DE EXPEDIENTES DE LA DJ.</t>
  </si>
  <si>
    <t>2 ACRILICOS CRISTAL DE 6 MM DE ESPESOR.</t>
  </si>
  <si>
    <t>COMPRA DE 2 ACRILICOS ESPECIALES UTILIZADOS COMO REGLA PARA EL AREA DE DISEÑO.</t>
  </si>
  <si>
    <t>1 REGISTRADOR MARMOLEADO LEFORT CARTA CON 20 PIEZAS</t>
  </si>
  <si>
    <t>3 MEMORIAS USB 16 GB.</t>
  </si>
  <si>
    <t>COMPRA DE 3 MEMORIAS USB SOLICITADAS POR EL CENTRO DE PRODUCCION AUDIOVISUAL DE UCS DE LA CEE.</t>
  </si>
  <si>
    <t>1 REVISION DE EQUIPO APPLE.</t>
  </si>
  <si>
    <t>SERVICIO DE REVISION PARA DIAGNOSTICO DE EQUIPO APPLE IMAC DEL AREA DE DISEÑO GRAFICO DE LA UCS.</t>
  </si>
  <si>
    <t>460 FOLDER MANILA OFICIO.</t>
  </si>
  <si>
    <t>COMPRA DE ARTICULOS DE PAPELERIA , LEGAJOS ESPECIALES URGENTES, QUE SE REQUIEREN PARA LOS EXPEDIENTES DEL CONCURSO PUBLICO DEL OPLE, EL MATERIAL NO SE ENCUENTRA EN EL ALMACEN DE LA CEE.</t>
  </si>
  <si>
    <t>10 CARTA SULFATADO SBS NORDIC.</t>
  </si>
  <si>
    <t>COMPRA DE MATERIAL PARA ENGARGOLAR LA PRESENTACION DE DOCUMENTACION ELECTORAL, PASTAS TAMAÑO DOBLE CARTA, YA QUE NO HAY EN EXISTENCIA EN EL ALMACEN.</t>
  </si>
  <si>
    <t>1 JARABE BRONCOLIN.</t>
  </si>
  <si>
    <t>COMPRA DE MEDICAMENTO PARA EL BOTIQUIN DE LA SECRETARIA EJECUTIVA EL 11 DE SEPTIEMBRE DE 2017.</t>
  </si>
  <si>
    <t>1 PAQUETE DE CARNE SECA ENTERA Y DESHEBRADA.</t>
  </si>
  <si>
    <t>COMPRA DE OBSEQUIO, ALIMENTO REGIONAL, PARA EL SECRETARIO EJECUTIVO DEL INSTITUTO NACIONAL ELECTORAL MEXICO, EL 01 DE SEPTIEMBRE DE 2017.</t>
  </si>
  <si>
    <t>2 ORDENES DE TACOS, 2 ORDENES DE FRIJOLES, 1 ENVIO A DOMICILIO.</t>
  </si>
  <si>
    <t>COMPRA DE REFRIGERIOS PARA EL PERSONAL DE APOYO DE LA DIRECCION DE ADMINISTRACION POR CAPTURA DE INFORMACION PARA TRABAJOS DE TRANSPARENCIA EL DIA 28 DE SEPTIEMBRE 2017.</t>
  </si>
  <si>
    <t>31 GARRAFON 20 LITROS CIEL AP.</t>
  </si>
  <si>
    <t>DELICIAS GARZA VILLARREAL, S.A. DE C.V.</t>
  </si>
  <si>
    <t>FERRETERIA ELIZONDO HERMANOS, S.A.</t>
  </si>
  <si>
    <t xml:space="preserve">FERRETERIA Y TLAPALERIA TOLTECA </t>
  </si>
  <si>
    <t>MARIA GUADALUPE</t>
  </si>
  <si>
    <t>AREVALO</t>
  </si>
  <si>
    <t>COPIADORAS Y TECNOLOGIA LASER, S.A. DE C.V.</t>
  </si>
  <si>
    <t xml:space="preserve">ALICIA TRINIDAD </t>
  </si>
  <si>
    <t xml:space="preserve">FLORES </t>
  </si>
  <si>
    <t>PONCE</t>
  </si>
  <si>
    <t xml:space="preserve">FELIX ADALBERTO </t>
  </si>
  <si>
    <t>PEQUEÑO</t>
  </si>
  <si>
    <t>MARIA DEL SOCORRO</t>
  </si>
  <si>
    <t>UNZUETA</t>
  </si>
  <si>
    <t>VALDEZ</t>
  </si>
  <si>
    <t>ORSAN DEL NORTE, S.A. DE C.V.</t>
  </si>
  <si>
    <t>OFFICE DIGIT SAPI DE C.V.</t>
  </si>
  <si>
    <t>HUMBERTO GERARDO</t>
  </si>
  <si>
    <t>GARZA</t>
  </si>
  <si>
    <t>VILLARREAL</t>
  </si>
  <si>
    <t>ALIMENTOS CAZU, S.A. DE C.V.</t>
  </si>
  <si>
    <t>ABASTECEDORA DE OFICINAS, S.A. DE C.V.</t>
  </si>
  <si>
    <t>MET BOX, S.A. DE C.V.</t>
  </si>
  <si>
    <t>CREATIVIDAD PROMOCIONAL DE MONTERREY, S.A. DE C.V.</t>
  </si>
  <si>
    <t>CORPORACION LFB, S.A. DE C.V.</t>
  </si>
  <si>
    <t>MERCERIA Y JUGUETERIA MONTERREY, S.A. DE C.V.</t>
  </si>
  <si>
    <t>ACRILICOS OCRE, S.A. DE C.V.</t>
  </si>
  <si>
    <t>SOLUCIONES EXA S.A. DE C.V.</t>
  </si>
  <si>
    <t>COMERCIALIZADORA FARMACEUTICA DE CHIAPAS, S.A. PI DE C.V.</t>
  </si>
  <si>
    <t>EMPACADORA LA FAMA, S.A. DE C.V.</t>
  </si>
  <si>
    <t>COMPRA DE CARPETAS LEFORT TAMAÑO CARTA PARA ARCHIVO DE LA DIRECCION DE ADMON.</t>
  </si>
  <si>
    <t>1 MEZCLADORA PARA LAVABO.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</si>
</sst>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3">
    <font>
      <sz val="10"/>
      <name val="Arial"/>
      <family val="0"/>
    </font>
    <font>
      <b/>
      <sz val="11"/>
      <color indexed="9"/>
      <name val="Arial"/>
      <family val="2"/>
    </font>
    <font>
      <sz val="10"/>
      <color indexed="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4" tint="-0.24997000396251678"/>
      <name val="Arial"/>
      <family val="2"/>
    </font>
    <font>
      <sz val="10"/>
      <color theme="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0" fontId="1" fillId="35" borderId="10" xfId="0" applyFont="1" applyFill="1" applyBorder="1" applyAlignment="1">
      <alignment/>
    </xf>
    <xf numFmtId="0" fontId="0" fillId="0" borderId="0" xfId="0" applyFont="1" applyBorder="1" applyAlignment="1">
      <alignment horizontal="center" vertical="center" wrapText="1"/>
    </xf>
    <xf numFmtId="0" fontId="0" fillId="0" borderId="0" xfId="0" applyFont="1" applyFill="1" applyAlignment="1" applyProtection="1">
      <alignment horizontal="center" vertical="center"/>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horizontal="left" vertical="center" wrapText="1"/>
      <protection/>
    </xf>
    <xf numFmtId="17"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41" fillId="0" borderId="0" xfId="0" applyFont="1" applyBorder="1" applyAlignment="1">
      <alignment horizontal="center" vertical="center" wrapText="1"/>
    </xf>
    <xf numFmtId="0" fontId="41" fillId="0" borderId="0" xfId="0" applyFont="1" applyFill="1" applyBorder="1" applyAlignment="1" applyProtection="1">
      <alignment horizontal="center" vertical="center" wrapText="1"/>
      <protection/>
    </xf>
    <xf numFmtId="0" fontId="0" fillId="36" borderId="0" xfId="0" applyFont="1" applyFill="1" applyBorder="1" applyAlignment="1">
      <alignment vertical="center" wrapText="1"/>
    </xf>
    <xf numFmtId="0" fontId="42" fillId="0" borderId="0" xfId="0" applyFont="1" applyAlignment="1" applyProtection="1">
      <alignment/>
      <protection/>
    </xf>
    <xf numFmtId="0" fontId="0" fillId="0" borderId="0" xfId="0" applyFont="1" applyBorder="1" applyAlignment="1" applyProtection="1">
      <alignment horizontal="center" vertical="center"/>
      <protection/>
    </xf>
    <xf numFmtId="172" fontId="0" fillId="0" borderId="0" xfId="0" applyNumberFormat="1" applyFont="1" applyAlignment="1" applyProtection="1">
      <alignment horizontal="right" vertical="center"/>
      <protection/>
    </xf>
    <xf numFmtId="0" fontId="0" fillId="0" borderId="0" xfId="0" applyFont="1" applyAlignment="1" applyProtection="1">
      <alignment horizontal="justify" vertical="center"/>
      <protection/>
    </xf>
    <xf numFmtId="0" fontId="0" fillId="0" borderId="0" xfId="0" applyFont="1" applyBorder="1" applyAlignment="1" applyProtection="1">
      <alignment horizontal="center" vertical="center" wrapText="1"/>
      <protection/>
    </xf>
    <xf numFmtId="0" fontId="0" fillId="36" borderId="0" xfId="0" applyFont="1" applyFill="1" applyBorder="1" applyAlignment="1" applyProtection="1">
      <alignment horizontal="lef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06"/>
  <sheetViews>
    <sheetView tabSelected="1" zoomScale="90" zoomScaleNormal="90" zoomScalePageLayoutView="0" workbookViewId="0" topLeftCell="AB1">
      <pane ySplit="7" topLeftCell="A8" activePane="bottomLeft" state="frozen"/>
      <selection pane="topLeft" activeCell="A2" sqref="A2"/>
      <selection pane="bottomLeft" activeCell="AF30" sqref="AF30"/>
    </sheetView>
  </sheetViews>
  <sheetFormatPr defaultColWidth="9.140625" defaultRowHeight="12.75"/>
  <cols>
    <col min="1" max="1" width="34.421875" style="0" customWidth="1"/>
    <col min="2" max="2" width="16.57421875" style="0" customWidth="1"/>
    <col min="3" max="3" width="33.57421875" style="0" hidden="1" customWidth="1"/>
    <col min="4" max="4" width="22.7109375" style="0" hidden="1" customWidth="1"/>
    <col min="5" max="5" width="37.140625" style="0" hidden="1" customWidth="1"/>
    <col min="6" max="6" width="34.00390625" style="0" hidden="1" customWidth="1"/>
    <col min="7" max="7" width="25.421875" style="0" hidden="1" customWidth="1"/>
    <col min="8" max="8" width="88.57421875" style="0" customWidth="1"/>
    <col min="9" max="10" width="51.57421875" style="0" hidden="1" customWidth="1"/>
    <col min="11" max="11" width="27.28125" style="0" hidden="1" customWidth="1"/>
    <col min="12" max="12" width="42.00390625" style="0" hidden="1" customWidth="1"/>
    <col min="13" max="13" width="29.28125" style="0" hidden="1" customWidth="1"/>
    <col min="14" max="14" width="15.7109375" style="0" hidden="1" customWidth="1"/>
    <col min="15" max="15" width="35.8515625" style="0" hidden="1" customWidth="1"/>
    <col min="16" max="16" width="36.421875" style="0" hidden="1" customWidth="1"/>
    <col min="17" max="17" width="22.140625" style="0" hidden="1" customWidth="1"/>
    <col min="18" max="18" width="22.57421875" style="0" hidden="1" customWidth="1"/>
    <col min="19" max="19" width="14.140625" style="0" hidden="1" customWidth="1"/>
    <col min="20" max="20" width="34.140625" style="0" hidden="1" customWidth="1"/>
    <col min="21" max="21" width="13.00390625" style="0" hidden="1"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hidden="1" customWidth="1"/>
  </cols>
  <sheetData>
    <row r="1" ht="12.75" customHeight="1" hidden="1">
      <c r="A1" t="s">
        <v>14</v>
      </c>
    </row>
    <row r="2" spans="1:3" ht="15">
      <c r="A2" s="1" t="s">
        <v>15</v>
      </c>
      <c r="B2" s="1" t="s">
        <v>16</v>
      </c>
      <c r="C2" s="1" t="s">
        <v>17</v>
      </c>
    </row>
    <row r="3" spans="1:3" ht="12.75">
      <c r="A3" s="2" t="s">
        <v>18</v>
      </c>
      <c r="B3" s="2" t="s">
        <v>19</v>
      </c>
      <c r="C3" s="2" t="s">
        <v>18</v>
      </c>
    </row>
    <row r="4" spans="1:42" ht="12.75" customHeight="1"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customHeight="1"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1" t="s">
        <v>72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0" s="7" customFormat="1" ht="51">
      <c r="A8" s="27" t="s">
        <v>146</v>
      </c>
      <c r="B8" s="5" t="s">
        <v>4</v>
      </c>
      <c r="C8" s="27">
        <v>2017</v>
      </c>
      <c r="D8" s="10" t="s">
        <v>186</v>
      </c>
      <c r="E8" s="16">
        <v>3009485</v>
      </c>
      <c r="F8" s="5" t="s">
        <v>147</v>
      </c>
      <c r="G8" s="11"/>
      <c r="H8" s="14" t="s">
        <v>162</v>
      </c>
      <c r="I8" s="16">
        <v>3009485</v>
      </c>
      <c r="J8" s="16">
        <v>3009485</v>
      </c>
      <c r="K8" s="12" t="s">
        <v>149</v>
      </c>
      <c r="L8" s="12" t="s">
        <v>149</v>
      </c>
      <c r="M8" s="6" t="s">
        <v>152</v>
      </c>
      <c r="N8" s="11"/>
      <c r="O8" s="28">
        <v>128.06</v>
      </c>
      <c r="P8" s="28">
        <v>148.55</v>
      </c>
      <c r="Q8" s="11"/>
      <c r="R8" s="11"/>
      <c r="S8" s="6" t="s">
        <v>150</v>
      </c>
      <c r="T8" s="11"/>
      <c r="U8" s="5" t="s">
        <v>159</v>
      </c>
      <c r="V8" s="29" t="s">
        <v>163</v>
      </c>
      <c r="W8" s="11"/>
      <c r="X8" s="11"/>
      <c r="Y8" s="11"/>
      <c r="Z8" s="11"/>
      <c r="AA8" s="11"/>
      <c r="AB8" s="5" t="s">
        <v>151</v>
      </c>
      <c r="AC8" s="6" t="s">
        <v>9</v>
      </c>
      <c r="AD8" s="16">
        <v>3009485</v>
      </c>
      <c r="AE8" s="17" t="s">
        <v>13</v>
      </c>
      <c r="AF8" s="16">
        <v>3009485</v>
      </c>
      <c r="AG8" s="30" t="s">
        <v>152</v>
      </c>
      <c r="AH8" s="11"/>
      <c r="AI8" s="11"/>
      <c r="AJ8" s="11"/>
      <c r="AK8" s="11"/>
      <c r="AL8" s="10">
        <v>43031</v>
      </c>
      <c r="AM8" s="5" t="s">
        <v>149</v>
      </c>
      <c r="AN8" s="17">
        <v>2017</v>
      </c>
    </row>
    <row r="9" spans="1:40" s="7" customFormat="1" ht="51">
      <c r="A9" s="27" t="s">
        <v>146</v>
      </c>
      <c r="B9" s="5" t="s">
        <v>1</v>
      </c>
      <c r="C9" s="27">
        <v>2017</v>
      </c>
      <c r="D9" s="10" t="s">
        <v>186</v>
      </c>
      <c r="E9" s="16">
        <v>3009444</v>
      </c>
      <c r="F9" s="5" t="s">
        <v>147</v>
      </c>
      <c r="G9" s="11"/>
      <c r="H9" s="14" t="s">
        <v>187</v>
      </c>
      <c r="I9" s="16">
        <v>3009444</v>
      </c>
      <c r="J9" s="16">
        <v>3009444</v>
      </c>
      <c r="K9" s="12" t="s">
        <v>149</v>
      </c>
      <c r="L9" s="12" t="s">
        <v>149</v>
      </c>
      <c r="M9" s="6" t="s">
        <v>152</v>
      </c>
      <c r="N9" s="11"/>
      <c r="O9" s="28">
        <v>792</v>
      </c>
      <c r="P9" s="28">
        <v>792</v>
      </c>
      <c r="Q9" s="11"/>
      <c r="R9" s="11"/>
      <c r="S9" s="6" t="s">
        <v>150</v>
      </c>
      <c r="T9" s="11"/>
      <c r="U9" s="5" t="s">
        <v>159</v>
      </c>
      <c r="V9" s="14" t="s">
        <v>167</v>
      </c>
      <c r="W9" s="11"/>
      <c r="X9" s="11"/>
      <c r="Y9" s="11"/>
      <c r="Z9" s="11"/>
      <c r="AA9" s="11"/>
      <c r="AB9" s="5" t="s">
        <v>151</v>
      </c>
      <c r="AC9" s="6" t="s">
        <v>9</v>
      </c>
      <c r="AD9" s="16">
        <v>3009444</v>
      </c>
      <c r="AE9" s="17" t="s">
        <v>13</v>
      </c>
      <c r="AF9" s="16">
        <v>3009444</v>
      </c>
      <c r="AG9" s="30" t="s">
        <v>152</v>
      </c>
      <c r="AH9" s="11"/>
      <c r="AI9" s="11"/>
      <c r="AJ9" s="11"/>
      <c r="AK9" s="11"/>
      <c r="AL9" s="10">
        <v>43031</v>
      </c>
      <c r="AM9" s="5" t="s">
        <v>149</v>
      </c>
      <c r="AN9" s="17">
        <v>2017</v>
      </c>
    </row>
    <row r="10" spans="1:40" s="7" customFormat="1" ht="51">
      <c r="A10" s="27" t="s">
        <v>146</v>
      </c>
      <c r="B10" s="5" t="s">
        <v>1</v>
      </c>
      <c r="C10" s="27">
        <v>2017</v>
      </c>
      <c r="D10" s="10" t="s">
        <v>186</v>
      </c>
      <c r="E10" s="16">
        <v>3009462</v>
      </c>
      <c r="F10" s="5" t="s">
        <v>147</v>
      </c>
      <c r="G10" s="11"/>
      <c r="H10" s="14" t="s">
        <v>188</v>
      </c>
      <c r="I10" s="16">
        <v>3009462</v>
      </c>
      <c r="J10" s="16">
        <v>3009462</v>
      </c>
      <c r="K10" s="12" t="s">
        <v>149</v>
      </c>
      <c r="L10" s="12" t="s">
        <v>149</v>
      </c>
      <c r="M10" s="6" t="s">
        <v>152</v>
      </c>
      <c r="N10" s="11"/>
      <c r="O10" s="28">
        <v>384</v>
      </c>
      <c r="P10" s="28">
        <v>384</v>
      </c>
      <c r="Q10" s="11"/>
      <c r="R10" s="11"/>
      <c r="S10" s="6" t="s">
        <v>150</v>
      </c>
      <c r="T10" s="11"/>
      <c r="U10" s="5" t="s">
        <v>159</v>
      </c>
      <c r="V10" s="14" t="s">
        <v>167</v>
      </c>
      <c r="W10" s="11"/>
      <c r="X10" s="11"/>
      <c r="Y10" s="11"/>
      <c r="Z10" s="11"/>
      <c r="AA10" s="11"/>
      <c r="AB10" s="5" t="s">
        <v>151</v>
      </c>
      <c r="AC10" s="6" t="s">
        <v>9</v>
      </c>
      <c r="AD10" s="16">
        <v>3009462</v>
      </c>
      <c r="AE10" s="17" t="s">
        <v>13</v>
      </c>
      <c r="AF10" s="16">
        <v>3009462</v>
      </c>
      <c r="AG10" s="30" t="s">
        <v>152</v>
      </c>
      <c r="AH10" s="11"/>
      <c r="AI10" s="11"/>
      <c r="AJ10" s="11"/>
      <c r="AK10" s="11"/>
      <c r="AL10" s="10">
        <v>43031</v>
      </c>
      <c r="AM10" s="5" t="s">
        <v>149</v>
      </c>
      <c r="AN10" s="17">
        <v>2017</v>
      </c>
    </row>
    <row r="11" spans="1:40" s="7" customFormat="1" ht="51">
      <c r="A11" s="27" t="s">
        <v>146</v>
      </c>
      <c r="B11" s="5" t="s">
        <v>1</v>
      </c>
      <c r="C11" s="27">
        <v>2017</v>
      </c>
      <c r="D11" s="10" t="s">
        <v>186</v>
      </c>
      <c r="E11" s="16">
        <v>3009422</v>
      </c>
      <c r="F11" s="5" t="s">
        <v>147</v>
      </c>
      <c r="G11" s="11"/>
      <c r="H11" s="14" t="s">
        <v>189</v>
      </c>
      <c r="I11" s="16">
        <v>3009422</v>
      </c>
      <c r="J11" s="16">
        <v>3009422</v>
      </c>
      <c r="K11" s="12" t="s">
        <v>148</v>
      </c>
      <c r="L11" s="12" t="s">
        <v>149</v>
      </c>
      <c r="M11" s="6" t="s">
        <v>152</v>
      </c>
      <c r="N11" s="11"/>
      <c r="O11" s="28">
        <v>378</v>
      </c>
      <c r="P11" s="28">
        <v>378</v>
      </c>
      <c r="Q11" s="11"/>
      <c r="R11" s="11"/>
      <c r="S11" s="6" t="s">
        <v>150</v>
      </c>
      <c r="T11" s="11"/>
      <c r="U11" s="5" t="s">
        <v>159</v>
      </c>
      <c r="V11" s="14" t="s">
        <v>190</v>
      </c>
      <c r="W11" s="11"/>
      <c r="X11" s="11"/>
      <c r="Y11" s="11"/>
      <c r="Z11" s="11"/>
      <c r="AA11" s="11"/>
      <c r="AB11" s="5" t="s">
        <v>151</v>
      </c>
      <c r="AC11" s="6" t="s">
        <v>9</v>
      </c>
      <c r="AD11" s="16">
        <v>3009422</v>
      </c>
      <c r="AE11" s="17" t="s">
        <v>13</v>
      </c>
      <c r="AF11" s="16">
        <v>3009422</v>
      </c>
      <c r="AG11" s="30" t="s">
        <v>152</v>
      </c>
      <c r="AH11" s="11"/>
      <c r="AI11" s="11"/>
      <c r="AJ11" s="11"/>
      <c r="AK11" s="11"/>
      <c r="AL11" s="10">
        <v>43031</v>
      </c>
      <c r="AM11" s="5" t="s">
        <v>149</v>
      </c>
      <c r="AN11" s="17">
        <v>2017</v>
      </c>
    </row>
    <row r="12" spans="1:40" s="7" customFormat="1" ht="51">
      <c r="A12" s="27" t="s">
        <v>146</v>
      </c>
      <c r="B12" s="5" t="s">
        <v>4</v>
      </c>
      <c r="C12" s="27">
        <v>2017</v>
      </c>
      <c r="D12" s="10" t="s">
        <v>186</v>
      </c>
      <c r="E12" s="16">
        <v>3009447</v>
      </c>
      <c r="F12" s="5" t="s">
        <v>147</v>
      </c>
      <c r="G12" s="11"/>
      <c r="H12" s="14" t="s">
        <v>191</v>
      </c>
      <c r="I12" s="16">
        <v>3009447</v>
      </c>
      <c r="J12" s="16">
        <v>3009447</v>
      </c>
      <c r="K12" s="12" t="s">
        <v>153</v>
      </c>
      <c r="L12" s="12" t="s">
        <v>149</v>
      </c>
      <c r="M12" s="6" t="s">
        <v>152</v>
      </c>
      <c r="N12" s="11"/>
      <c r="O12" s="28">
        <f>314.46+204.48</f>
        <v>518.9399999999999</v>
      </c>
      <c r="P12" s="28">
        <f>364.78+237.2</f>
        <v>601.98</v>
      </c>
      <c r="Q12" s="11"/>
      <c r="R12" s="11"/>
      <c r="S12" s="6" t="s">
        <v>150</v>
      </c>
      <c r="T12" s="11"/>
      <c r="U12" s="5" t="s">
        <v>159</v>
      </c>
      <c r="V12" s="25" t="s">
        <v>192</v>
      </c>
      <c r="W12" s="11"/>
      <c r="X12" s="11"/>
      <c r="Y12" s="11"/>
      <c r="Z12" s="11"/>
      <c r="AA12" s="11"/>
      <c r="AB12" s="5" t="s">
        <v>151</v>
      </c>
      <c r="AC12" s="6" t="s">
        <v>9</v>
      </c>
      <c r="AD12" s="16">
        <v>3009447</v>
      </c>
      <c r="AE12" s="17" t="s">
        <v>13</v>
      </c>
      <c r="AF12" s="16">
        <v>3009447</v>
      </c>
      <c r="AG12" s="30" t="s">
        <v>152</v>
      </c>
      <c r="AH12" s="11"/>
      <c r="AI12" s="11"/>
      <c r="AJ12" s="11"/>
      <c r="AK12" s="11"/>
      <c r="AL12" s="10">
        <v>43031</v>
      </c>
      <c r="AM12" s="5" t="s">
        <v>149</v>
      </c>
      <c r="AN12" s="17">
        <v>2017</v>
      </c>
    </row>
    <row r="13" spans="1:40" s="7" customFormat="1" ht="51">
      <c r="A13" s="27" t="s">
        <v>146</v>
      </c>
      <c r="B13" s="5" t="s">
        <v>4</v>
      </c>
      <c r="C13" s="27">
        <v>2017</v>
      </c>
      <c r="D13" s="10" t="s">
        <v>186</v>
      </c>
      <c r="E13" s="16">
        <v>3009471</v>
      </c>
      <c r="F13" s="5" t="s">
        <v>147</v>
      </c>
      <c r="G13" s="11"/>
      <c r="H13" s="14" t="s">
        <v>193</v>
      </c>
      <c r="I13" s="16">
        <v>3009471</v>
      </c>
      <c r="J13" s="16">
        <v>3009471</v>
      </c>
      <c r="K13" s="12" t="s">
        <v>154</v>
      </c>
      <c r="L13" s="12" t="s">
        <v>149</v>
      </c>
      <c r="M13" s="6" t="s">
        <v>152</v>
      </c>
      <c r="N13" s="11"/>
      <c r="O13" s="28">
        <v>265.87</v>
      </c>
      <c r="P13" s="28">
        <v>308.41</v>
      </c>
      <c r="Q13" s="11"/>
      <c r="R13" s="11"/>
      <c r="S13" s="6" t="s">
        <v>150</v>
      </c>
      <c r="T13" s="11"/>
      <c r="U13" s="5" t="s">
        <v>159</v>
      </c>
      <c r="V13" s="29" t="s">
        <v>194</v>
      </c>
      <c r="W13" s="11"/>
      <c r="X13" s="11"/>
      <c r="Y13" s="11"/>
      <c r="Z13" s="11"/>
      <c r="AA13" s="11"/>
      <c r="AB13" s="5" t="s">
        <v>151</v>
      </c>
      <c r="AC13" s="6" t="s">
        <v>9</v>
      </c>
      <c r="AD13" s="16">
        <v>3009471</v>
      </c>
      <c r="AE13" s="17" t="s">
        <v>13</v>
      </c>
      <c r="AF13" s="16">
        <v>3009471</v>
      </c>
      <c r="AG13" s="30" t="s">
        <v>152</v>
      </c>
      <c r="AH13" s="11"/>
      <c r="AI13" s="11"/>
      <c r="AJ13" s="11"/>
      <c r="AK13" s="11"/>
      <c r="AL13" s="10">
        <v>43031</v>
      </c>
      <c r="AM13" s="5" t="s">
        <v>149</v>
      </c>
      <c r="AN13" s="17">
        <v>2017</v>
      </c>
    </row>
    <row r="14" spans="1:40" s="7" customFormat="1" ht="51">
      <c r="A14" s="27" t="s">
        <v>146</v>
      </c>
      <c r="B14" s="5" t="s">
        <v>4</v>
      </c>
      <c r="C14" s="27">
        <v>2017</v>
      </c>
      <c r="D14" s="10" t="s">
        <v>186</v>
      </c>
      <c r="E14" s="16">
        <v>3009446</v>
      </c>
      <c r="F14" s="5" t="s">
        <v>147</v>
      </c>
      <c r="G14" s="11"/>
      <c r="H14" s="14" t="s">
        <v>195</v>
      </c>
      <c r="I14" s="16">
        <v>3009446</v>
      </c>
      <c r="J14" s="16">
        <v>3009446</v>
      </c>
      <c r="K14" s="12" t="s">
        <v>149</v>
      </c>
      <c r="L14" s="12" t="s">
        <v>149</v>
      </c>
      <c r="M14" s="6" t="s">
        <v>152</v>
      </c>
      <c r="N14" s="11"/>
      <c r="O14" s="28">
        <v>343.13</v>
      </c>
      <c r="P14" s="28">
        <v>398.03</v>
      </c>
      <c r="Q14" s="11"/>
      <c r="R14" s="11"/>
      <c r="S14" s="6" t="s">
        <v>150</v>
      </c>
      <c r="T14" s="11"/>
      <c r="U14" s="5" t="s">
        <v>159</v>
      </c>
      <c r="V14" s="29" t="s">
        <v>196</v>
      </c>
      <c r="W14" s="11"/>
      <c r="X14" s="11"/>
      <c r="Y14" s="11"/>
      <c r="Z14" s="11"/>
      <c r="AA14" s="11"/>
      <c r="AB14" s="5" t="s">
        <v>151</v>
      </c>
      <c r="AC14" s="6" t="s">
        <v>9</v>
      </c>
      <c r="AD14" s="16">
        <v>3009446</v>
      </c>
      <c r="AE14" s="17" t="s">
        <v>13</v>
      </c>
      <c r="AF14" s="16">
        <v>3009446</v>
      </c>
      <c r="AG14" s="30" t="s">
        <v>152</v>
      </c>
      <c r="AH14" s="11"/>
      <c r="AI14" s="11"/>
      <c r="AJ14" s="11"/>
      <c r="AK14" s="11"/>
      <c r="AL14" s="10">
        <v>43031</v>
      </c>
      <c r="AM14" s="5" t="s">
        <v>149</v>
      </c>
      <c r="AN14" s="17">
        <v>2017</v>
      </c>
    </row>
    <row r="15" spans="1:40" s="7" customFormat="1" ht="51">
      <c r="A15" s="27" t="s">
        <v>146</v>
      </c>
      <c r="B15" s="5" t="s">
        <v>4</v>
      </c>
      <c r="C15" s="27">
        <v>2017</v>
      </c>
      <c r="D15" s="10" t="s">
        <v>186</v>
      </c>
      <c r="E15" s="16">
        <v>3009350</v>
      </c>
      <c r="F15" s="5" t="s">
        <v>147</v>
      </c>
      <c r="G15" s="11"/>
      <c r="H15" s="14" t="s">
        <v>191</v>
      </c>
      <c r="I15" s="16">
        <v>3009350</v>
      </c>
      <c r="J15" s="16">
        <v>3009350</v>
      </c>
      <c r="K15" s="12" t="s">
        <v>153</v>
      </c>
      <c r="L15" s="12" t="s">
        <v>149</v>
      </c>
      <c r="M15" s="6" t="s">
        <v>152</v>
      </c>
      <c r="N15" s="11"/>
      <c r="O15" s="28">
        <f>204.48+204.48</f>
        <v>408.96</v>
      </c>
      <c r="P15" s="28">
        <f>237.2+237.2</f>
        <v>474.4</v>
      </c>
      <c r="Q15" s="11"/>
      <c r="R15" s="11"/>
      <c r="S15" s="6" t="s">
        <v>150</v>
      </c>
      <c r="T15" s="11"/>
      <c r="U15" s="5" t="s">
        <v>159</v>
      </c>
      <c r="V15" s="25" t="s">
        <v>192</v>
      </c>
      <c r="W15" s="11"/>
      <c r="X15" s="11"/>
      <c r="Y15" s="11"/>
      <c r="Z15" s="11"/>
      <c r="AA15" s="11"/>
      <c r="AB15" s="5" t="s">
        <v>151</v>
      </c>
      <c r="AC15" s="6" t="s">
        <v>9</v>
      </c>
      <c r="AD15" s="16">
        <v>3009350</v>
      </c>
      <c r="AE15" s="17" t="s">
        <v>13</v>
      </c>
      <c r="AF15" s="16">
        <v>3009350</v>
      </c>
      <c r="AG15" s="30" t="s">
        <v>152</v>
      </c>
      <c r="AH15" s="11"/>
      <c r="AI15" s="11"/>
      <c r="AJ15" s="11"/>
      <c r="AK15" s="11"/>
      <c r="AL15" s="10">
        <v>43031</v>
      </c>
      <c r="AM15" s="5" t="s">
        <v>149</v>
      </c>
      <c r="AN15" s="17">
        <v>2017</v>
      </c>
    </row>
    <row r="16" spans="1:40" s="7" customFormat="1" ht="51">
      <c r="A16" s="27" t="s">
        <v>146</v>
      </c>
      <c r="B16" s="5" t="s">
        <v>4</v>
      </c>
      <c r="C16" s="27">
        <v>2017</v>
      </c>
      <c r="D16" s="10" t="s">
        <v>186</v>
      </c>
      <c r="E16" s="16">
        <v>3009376</v>
      </c>
      <c r="F16" s="5" t="s">
        <v>147</v>
      </c>
      <c r="G16" s="11"/>
      <c r="H16" s="14" t="s">
        <v>197</v>
      </c>
      <c r="I16" s="16">
        <v>3009376</v>
      </c>
      <c r="J16" s="16">
        <v>3009376</v>
      </c>
      <c r="K16" s="12" t="s">
        <v>174</v>
      </c>
      <c r="L16" s="12" t="s">
        <v>149</v>
      </c>
      <c r="M16" s="6" t="s">
        <v>152</v>
      </c>
      <c r="N16" s="11"/>
      <c r="O16" s="28">
        <v>204.48</v>
      </c>
      <c r="P16" s="28">
        <v>237.2</v>
      </c>
      <c r="Q16" s="11"/>
      <c r="R16" s="11"/>
      <c r="S16" s="6" t="s">
        <v>150</v>
      </c>
      <c r="T16" s="11"/>
      <c r="U16" s="5" t="s">
        <v>159</v>
      </c>
      <c r="V16" s="29" t="s">
        <v>198</v>
      </c>
      <c r="W16" s="11"/>
      <c r="X16" s="11"/>
      <c r="Y16" s="11"/>
      <c r="Z16" s="11"/>
      <c r="AA16" s="11"/>
      <c r="AB16" s="5" t="s">
        <v>151</v>
      </c>
      <c r="AC16" s="6" t="s">
        <v>9</v>
      </c>
      <c r="AD16" s="16">
        <v>3009376</v>
      </c>
      <c r="AE16" s="17" t="s">
        <v>13</v>
      </c>
      <c r="AF16" s="16">
        <v>3009376</v>
      </c>
      <c r="AG16" s="30" t="s">
        <v>152</v>
      </c>
      <c r="AH16" s="11"/>
      <c r="AI16" s="11"/>
      <c r="AJ16" s="11"/>
      <c r="AK16" s="11"/>
      <c r="AL16" s="10">
        <v>43031</v>
      </c>
      <c r="AM16" s="5" t="s">
        <v>149</v>
      </c>
      <c r="AN16" s="17">
        <v>2017</v>
      </c>
    </row>
    <row r="17" spans="1:40" s="7" customFormat="1" ht="51">
      <c r="A17" s="27" t="s">
        <v>146</v>
      </c>
      <c r="B17" s="5" t="s">
        <v>1</v>
      </c>
      <c r="C17" s="27">
        <v>2017</v>
      </c>
      <c r="D17" s="10" t="s">
        <v>186</v>
      </c>
      <c r="E17" s="16">
        <v>3009493</v>
      </c>
      <c r="F17" s="5" t="s">
        <v>147</v>
      </c>
      <c r="G17" s="11"/>
      <c r="H17" s="14" t="s">
        <v>199</v>
      </c>
      <c r="I17" s="16">
        <v>3009493</v>
      </c>
      <c r="J17" s="16">
        <v>3009493</v>
      </c>
      <c r="K17" s="12" t="s">
        <v>160</v>
      </c>
      <c r="L17" s="12" t="s">
        <v>149</v>
      </c>
      <c r="M17" s="6" t="s">
        <v>152</v>
      </c>
      <c r="N17" s="11"/>
      <c r="O17" s="28">
        <v>245</v>
      </c>
      <c r="P17" s="28">
        <v>245</v>
      </c>
      <c r="Q17" s="11"/>
      <c r="R17" s="11"/>
      <c r="S17" s="6" t="s">
        <v>150</v>
      </c>
      <c r="T17" s="11"/>
      <c r="U17" s="5" t="s">
        <v>159</v>
      </c>
      <c r="V17" s="29" t="s">
        <v>200</v>
      </c>
      <c r="W17" s="11"/>
      <c r="X17" s="11"/>
      <c r="Y17" s="11"/>
      <c r="Z17" s="11"/>
      <c r="AA17" s="11"/>
      <c r="AB17" s="5" t="s">
        <v>151</v>
      </c>
      <c r="AC17" s="6" t="s">
        <v>9</v>
      </c>
      <c r="AD17" s="16">
        <v>3009493</v>
      </c>
      <c r="AE17" s="17" t="s">
        <v>13</v>
      </c>
      <c r="AF17" s="16">
        <v>3009493</v>
      </c>
      <c r="AG17" s="30" t="s">
        <v>152</v>
      </c>
      <c r="AH17" s="11"/>
      <c r="AI17" s="11"/>
      <c r="AJ17" s="11"/>
      <c r="AK17" s="11"/>
      <c r="AL17" s="10">
        <v>43031</v>
      </c>
      <c r="AM17" s="5" t="s">
        <v>149</v>
      </c>
      <c r="AN17" s="17">
        <v>2017</v>
      </c>
    </row>
    <row r="18" spans="1:40" s="7" customFormat="1" ht="51">
      <c r="A18" s="27" t="s">
        <v>146</v>
      </c>
      <c r="B18" s="5" t="s">
        <v>1</v>
      </c>
      <c r="C18" s="27">
        <v>2017</v>
      </c>
      <c r="D18" s="10" t="s">
        <v>186</v>
      </c>
      <c r="E18" s="16">
        <v>3009331</v>
      </c>
      <c r="F18" s="5" t="s">
        <v>147</v>
      </c>
      <c r="G18" s="11"/>
      <c r="H18" s="14" t="s">
        <v>201</v>
      </c>
      <c r="I18" s="16">
        <v>3009331</v>
      </c>
      <c r="J18" s="16">
        <v>3009331</v>
      </c>
      <c r="K18" s="12" t="s">
        <v>160</v>
      </c>
      <c r="L18" s="12" t="s">
        <v>149</v>
      </c>
      <c r="M18" s="6" t="s">
        <v>152</v>
      </c>
      <c r="N18" s="11"/>
      <c r="O18" s="28">
        <v>300</v>
      </c>
      <c r="P18" s="28">
        <v>300</v>
      </c>
      <c r="Q18" s="11"/>
      <c r="R18" s="11"/>
      <c r="S18" s="6" t="s">
        <v>150</v>
      </c>
      <c r="T18" s="11"/>
      <c r="U18" s="5" t="s">
        <v>159</v>
      </c>
      <c r="V18" s="29" t="s">
        <v>202</v>
      </c>
      <c r="W18" s="11"/>
      <c r="X18" s="11"/>
      <c r="Y18" s="11"/>
      <c r="Z18" s="11"/>
      <c r="AA18" s="11"/>
      <c r="AB18" s="5" t="s">
        <v>151</v>
      </c>
      <c r="AC18" s="6" t="s">
        <v>9</v>
      </c>
      <c r="AD18" s="16">
        <v>3009331</v>
      </c>
      <c r="AE18" s="17" t="s">
        <v>13</v>
      </c>
      <c r="AF18" s="16">
        <v>3009331</v>
      </c>
      <c r="AG18" s="30" t="s">
        <v>152</v>
      </c>
      <c r="AH18" s="11"/>
      <c r="AI18" s="11"/>
      <c r="AJ18" s="11"/>
      <c r="AK18" s="11"/>
      <c r="AL18" s="10">
        <v>43031</v>
      </c>
      <c r="AM18" s="5" t="s">
        <v>149</v>
      </c>
      <c r="AN18" s="17">
        <v>2017</v>
      </c>
    </row>
    <row r="19" spans="1:40" s="7" customFormat="1" ht="51">
      <c r="A19" s="27" t="s">
        <v>146</v>
      </c>
      <c r="B19" s="5" t="s">
        <v>1</v>
      </c>
      <c r="C19" s="27">
        <v>2017</v>
      </c>
      <c r="D19" s="10" t="s">
        <v>186</v>
      </c>
      <c r="E19" s="16">
        <v>3009467</v>
      </c>
      <c r="F19" s="5" t="s">
        <v>147</v>
      </c>
      <c r="G19" s="11"/>
      <c r="H19" s="14" t="s">
        <v>203</v>
      </c>
      <c r="I19" s="16">
        <v>3009467</v>
      </c>
      <c r="J19" s="16">
        <v>3009467</v>
      </c>
      <c r="K19" s="12" t="s">
        <v>168</v>
      </c>
      <c r="L19" s="12" t="s">
        <v>149</v>
      </c>
      <c r="M19" s="6" t="s">
        <v>152</v>
      </c>
      <c r="N19" s="11"/>
      <c r="O19" s="28">
        <f>245+330</f>
        <v>575</v>
      </c>
      <c r="P19" s="28">
        <v>575</v>
      </c>
      <c r="Q19" s="11"/>
      <c r="R19" s="11"/>
      <c r="S19" s="6" t="s">
        <v>150</v>
      </c>
      <c r="T19" s="11"/>
      <c r="U19" s="5" t="s">
        <v>159</v>
      </c>
      <c r="V19" s="29" t="s">
        <v>204</v>
      </c>
      <c r="W19" s="11"/>
      <c r="X19" s="11"/>
      <c r="Y19" s="11"/>
      <c r="Z19" s="11"/>
      <c r="AA19" s="11"/>
      <c r="AB19" s="5" t="s">
        <v>151</v>
      </c>
      <c r="AC19" s="6" t="s">
        <v>9</v>
      </c>
      <c r="AD19" s="16">
        <v>3009467</v>
      </c>
      <c r="AE19" s="17" t="s">
        <v>13</v>
      </c>
      <c r="AF19" s="16">
        <v>3009467</v>
      </c>
      <c r="AG19" s="30" t="s">
        <v>152</v>
      </c>
      <c r="AH19" s="11"/>
      <c r="AI19" s="11"/>
      <c r="AJ19" s="11"/>
      <c r="AK19" s="11"/>
      <c r="AL19" s="10">
        <v>43031</v>
      </c>
      <c r="AM19" s="5" t="s">
        <v>149</v>
      </c>
      <c r="AN19" s="17">
        <v>2017</v>
      </c>
    </row>
    <row r="20" spans="1:40" s="7" customFormat="1" ht="51">
      <c r="A20" s="27" t="s">
        <v>146</v>
      </c>
      <c r="B20" s="5" t="s">
        <v>1</v>
      </c>
      <c r="C20" s="27">
        <v>2017</v>
      </c>
      <c r="D20" s="10" t="s">
        <v>186</v>
      </c>
      <c r="E20" s="16">
        <v>3009427</v>
      </c>
      <c r="F20" s="5" t="s">
        <v>147</v>
      </c>
      <c r="G20" s="11"/>
      <c r="H20" s="14" t="s">
        <v>205</v>
      </c>
      <c r="I20" s="16">
        <v>3009427</v>
      </c>
      <c r="J20" s="16">
        <v>3009427</v>
      </c>
      <c r="K20" s="12" t="s">
        <v>149</v>
      </c>
      <c r="L20" s="12" t="s">
        <v>149</v>
      </c>
      <c r="M20" s="6" t="s">
        <v>152</v>
      </c>
      <c r="N20" s="11"/>
      <c r="O20" s="28">
        <v>132.47</v>
      </c>
      <c r="P20" s="28">
        <v>153.67</v>
      </c>
      <c r="Q20" s="11"/>
      <c r="R20" s="11"/>
      <c r="S20" s="6" t="s">
        <v>150</v>
      </c>
      <c r="T20" s="11"/>
      <c r="U20" s="5" t="s">
        <v>159</v>
      </c>
      <c r="V20" s="29" t="s">
        <v>206</v>
      </c>
      <c r="W20" s="11"/>
      <c r="X20" s="11"/>
      <c r="Y20" s="11"/>
      <c r="Z20" s="11"/>
      <c r="AA20" s="11"/>
      <c r="AB20" s="5" t="s">
        <v>151</v>
      </c>
      <c r="AC20" s="6" t="s">
        <v>9</v>
      </c>
      <c r="AD20" s="16">
        <v>3009427</v>
      </c>
      <c r="AE20" s="17" t="s">
        <v>13</v>
      </c>
      <c r="AF20" s="16">
        <v>3009427</v>
      </c>
      <c r="AG20" s="30" t="s">
        <v>152</v>
      </c>
      <c r="AH20" s="11"/>
      <c r="AI20" s="11"/>
      <c r="AJ20" s="11"/>
      <c r="AK20" s="11"/>
      <c r="AL20" s="10">
        <v>43031</v>
      </c>
      <c r="AM20" s="5" t="s">
        <v>149</v>
      </c>
      <c r="AN20" s="17">
        <v>2017</v>
      </c>
    </row>
    <row r="21" spans="1:40" s="7" customFormat="1" ht="51">
      <c r="A21" s="27" t="s">
        <v>146</v>
      </c>
      <c r="B21" s="5" t="s">
        <v>1</v>
      </c>
      <c r="C21" s="27">
        <v>2017</v>
      </c>
      <c r="D21" s="10" t="s">
        <v>186</v>
      </c>
      <c r="E21" s="16">
        <v>3009428</v>
      </c>
      <c r="F21" s="5" t="s">
        <v>147</v>
      </c>
      <c r="G21" s="11"/>
      <c r="H21" s="14" t="s">
        <v>207</v>
      </c>
      <c r="I21" s="16">
        <v>3009428</v>
      </c>
      <c r="J21" s="16">
        <v>3009428</v>
      </c>
      <c r="K21" s="12" t="s">
        <v>149</v>
      </c>
      <c r="L21" s="12" t="s">
        <v>149</v>
      </c>
      <c r="M21" s="6" t="s">
        <v>152</v>
      </c>
      <c r="N21" s="11"/>
      <c r="O21" s="28">
        <v>238.49</v>
      </c>
      <c r="P21" s="28">
        <v>276.65</v>
      </c>
      <c r="Q21" s="11"/>
      <c r="R21" s="11"/>
      <c r="S21" s="6" t="s">
        <v>150</v>
      </c>
      <c r="T21" s="11"/>
      <c r="U21" s="5" t="s">
        <v>159</v>
      </c>
      <c r="V21" s="29" t="s">
        <v>208</v>
      </c>
      <c r="W21" s="11"/>
      <c r="X21" s="11"/>
      <c r="Y21" s="11"/>
      <c r="Z21" s="11"/>
      <c r="AA21" s="11"/>
      <c r="AB21" s="5" t="s">
        <v>151</v>
      </c>
      <c r="AC21" s="6" t="s">
        <v>9</v>
      </c>
      <c r="AD21" s="16">
        <v>3009428</v>
      </c>
      <c r="AE21" s="17" t="s">
        <v>13</v>
      </c>
      <c r="AF21" s="16">
        <v>3009428</v>
      </c>
      <c r="AG21" s="30" t="s">
        <v>152</v>
      </c>
      <c r="AH21" s="11"/>
      <c r="AI21" s="11"/>
      <c r="AJ21" s="11"/>
      <c r="AK21" s="11"/>
      <c r="AL21" s="10">
        <v>43031</v>
      </c>
      <c r="AM21" s="5" t="s">
        <v>149</v>
      </c>
      <c r="AN21" s="17">
        <v>2017</v>
      </c>
    </row>
    <row r="22" spans="1:40" s="7" customFormat="1" ht="51">
      <c r="A22" s="27" t="s">
        <v>146</v>
      </c>
      <c r="B22" s="5" t="s">
        <v>1</v>
      </c>
      <c r="C22" s="27">
        <v>2017</v>
      </c>
      <c r="D22" s="10" t="s">
        <v>186</v>
      </c>
      <c r="E22" s="16">
        <v>3009474</v>
      </c>
      <c r="F22" s="5" t="s">
        <v>147</v>
      </c>
      <c r="G22" s="11"/>
      <c r="H22" s="14" t="s">
        <v>209</v>
      </c>
      <c r="I22" s="16">
        <v>3009474</v>
      </c>
      <c r="J22" s="16">
        <v>3009474</v>
      </c>
      <c r="K22" s="12" t="s">
        <v>149</v>
      </c>
      <c r="L22" s="12" t="s">
        <v>149</v>
      </c>
      <c r="M22" s="6" t="s">
        <v>152</v>
      </c>
      <c r="N22" s="11"/>
      <c r="O22" s="28">
        <f>218.22+27+64.13</f>
        <v>309.35</v>
      </c>
      <c r="P22" s="28">
        <v>344.13</v>
      </c>
      <c r="Q22" s="11"/>
      <c r="R22" s="11"/>
      <c r="S22" s="6" t="s">
        <v>150</v>
      </c>
      <c r="T22" s="11"/>
      <c r="U22" s="5" t="s">
        <v>159</v>
      </c>
      <c r="V22" s="29" t="s">
        <v>210</v>
      </c>
      <c r="W22" s="11"/>
      <c r="X22" s="11"/>
      <c r="Y22" s="11"/>
      <c r="Z22" s="11"/>
      <c r="AA22" s="11"/>
      <c r="AB22" s="5" t="s">
        <v>151</v>
      </c>
      <c r="AC22" s="6" t="s">
        <v>9</v>
      </c>
      <c r="AD22" s="16">
        <v>3009474</v>
      </c>
      <c r="AE22" s="17" t="s">
        <v>13</v>
      </c>
      <c r="AF22" s="16">
        <v>3009474</v>
      </c>
      <c r="AG22" s="30" t="s">
        <v>152</v>
      </c>
      <c r="AH22" s="11"/>
      <c r="AI22" s="11"/>
      <c r="AJ22" s="11"/>
      <c r="AK22" s="11"/>
      <c r="AL22" s="10">
        <v>43031</v>
      </c>
      <c r="AM22" s="5" t="s">
        <v>149</v>
      </c>
      <c r="AN22" s="17">
        <v>2017</v>
      </c>
    </row>
    <row r="23" spans="1:40" s="7" customFormat="1" ht="51">
      <c r="A23" s="27" t="s">
        <v>146</v>
      </c>
      <c r="B23" s="5" t="s">
        <v>1</v>
      </c>
      <c r="C23" s="27">
        <v>2017</v>
      </c>
      <c r="D23" s="10" t="s">
        <v>186</v>
      </c>
      <c r="E23" s="16">
        <v>3009506</v>
      </c>
      <c r="F23" s="5" t="s">
        <v>147</v>
      </c>
      <c r="G23" s="11"/>
      <c r="H23" s="14" t="s">
        <v>327</v>
      </c>
      <c r="I23" s="16">
        <v>3009506</v>
      </c>
      <c r="J23" s="16">
        <v>3009506</v>
      </c>
      <c r="K23" s="12" t="s">
        <v>149</v>
      </c>
      <c r="L23" s="12" t="s">
        <v>149</v>
      </c>
      <c r="M23" s="6" t="s">
        <v>152</v>
      </c>
      <c r="N23" s="11"/>
      <c r="O23" s="28">
        <v>280</v>
      </c>
      <c r="P23" s="28">
        <v>325</v>
      </c>
      <c r="Q23" s="11"/>
      <c r="R23" s="11"/>
      <c r="S23" s="6" t="s">
        <v>150</v>
      </c>
      <c r="T23" s="11"/>
      <c r="U23" s="5" t="s">
        <v>159</v>
      </c>
      <c r="V23" s="29" t="s">
        <v>211</v>
      </c>
      <c r="W23" s="11"/>
      <c r="X23" s="11"/>
      <c r="Y23" s="11"/>
      <c r="Z23" s="11"/>
      <c r="AA23" s="11"/>
      <c r="AB23" s="5" t="s">
        <v>151</v>
      </c>
      <c r="AC23" s="6" t="s">
        <v>9</v>
      </c>
      <c r="AD23" s="16">
        <v>3009506</v>
      </c>
      <c r="AE23" s="17" t="s">
        <v>13</v>
      </c>
      <c r="AF23" s="16">
        <v>3009506</v>
      </c>
      <c r="AG23" s="30" t="s">
        <v>152</v>
      </c>
      <c r="AH23" s="11"/>
      <c r="AI23" s="11"/>
      <c r="AJ23" s="11"/>
      <c r="AK23" s="11"/>
      <c r="AL23" s="10">
        <v>43031</v>
      </c>
      <c r="AM23" s="5" t="s">
        <v>149</v>
      </c>
      <c r="AN23" s="17">
        <v>2017</v>
      </c>
    </row>
    <row r="24" spans="1:40" s="7" customFormat="1" ht="51">
      <c r="A24" s="27" t="s">
        <v>146</v>
      </c>
      <c r="B24" s="5" t="s">
        <v>1</v>
      </c>
      <c r="C24" s="27">
        <v>2017</v>
      </c>
      <c r="D24" s="10" t="s">
        <v>186</v>
      </c>
      <c r="E24" s="16">
        <v>3009483</v>
      </c>
      <c r="F24" s="5" t="s">
        <v>147</v>
      </c>
      <c r="G24" s="11"/>
      <c r="H24" s="14" t="s">
        <v>212</v>
      </c>
      <c r="I24" s="16">
        <v>3009483</v>
      </c>
      <c r="J24" s="16">
        <v>3009483</v>
      </c>
      <c r="K24" s="12" t="s">
        <v>149</v>
      </c>
      <c r="L24" s="12" t="s">
        <v>149</v>
      </c>
      <c r="M24" s="6" t="s">
        <v>152</v>
      </c>
      <c r="N24" s="11"/>
      <c r="O24" s="28">
        <v>775</v>
      </c>
      <c r="P24" s="28">
        <v>899</v>
      </c>
      <c r="Q24" s="11"/>
      <c r="R24" s="11"/>
      <c r="S24" s="6" t="s">
        <v>150</v>
      </c>
      <c r="T24" s="11"/>
      <c r="U24" s="5" t="s">
        <v>159</v>
      </c>
      <c r="V24" s="29" t="s">
        <v>213</v>
      </c>
      <c r="W24" s="11"/>
      <c r="X24" s="11"/>
      <c r="Y24" s="11"/>
      <c r="Z24" s="11"/>
      <c r="AA24" s="11"/>
      <c r="AB24" s="5" t="s">
        <v>151</v>
      </c>
      <c r="AC24" s="6" t="s">
        <v>9</v>
      </c>
      <c r="AD24" s="16">
        <v>3009483</v>
      </c>
      <c r="AE24" s="17" t="s">
        <v>13</v>
      </c>
      <c r="AF24" s="16">
        <v>3009483</v>
      </c>
      <c r="AG24" s="30" t="s">
        <v>152</v>
      </c>
      <c r="AH24" s="11"/>
      <c r="AI24" s="11"/>
      <c r="AJ24" s="11"/>
      <c r="AK24" s="11"/>
      <c r="AL24" s="10">
        <v>43031</v>
      </c>
      <c r="AM24" s="5" t="s">
        <v>149</v>
      </c>
      <c r="AN24" s="17">
        <v>2017</v>
      </c>
    </row>
    <row r="25" spans="1:40" s="7" customFormat="1" ht="51">
      <c r="A25" s="27" t="s">
        <v>146</v>
      </c>
      <c r="B25" s="5" t="s">
        <v>4</v>
      </c>
      <c r="C25" s="27">
        <v>2017</v>
      </c>
      <c r="D25" s="10" t="s">
        <v>186</v>
      </c>
      <c r="E25" s="16">
        <v>3009492</v>
      </c>
      <c r="F25" s="5" t="s">
        <v>147</v>
      </c>
      <c r="G25" s="11"/>
      <c r="H25" s="14" t="s">
        <v>214</v>
      </c>
      <c r="I25" s="16">
        <v>3009492</v>
      </c>
      <c r="J25" s="16">
        <v>3009492</v>
      </c>
      <c r="K25" s="12" t="s">
        <v>148</v>
      </c>
      <c r="L25" s="12" t="s">
        <v>149</v>
      </c>
      <c r="M25" s="6" t="s">
        <v>152</v>
      </c>
      <c r="N25" s="11"/>
      <c r="O25" s="28">
        <v>230</v>
      </c>
      <c r="P25" s="28">
        <v>266.8</v>
      </c>
      <c r="Q25" s="11"/>
      <c r="R25" s="11"/>
      <c r="S25" s="6" t="s">
        <v>150</v>
      </c>
      <c r="T25" s="11"/>
      <c r="U25" s="5" t="s">
        <v>159</v>
      </c>
      <c r="V25" s="29" t="s">
        <v>215</v>
      </c>
      <c r="W25" s="11"/>
      <c r="X25" s="11"/>
      <c r="Y25" s="11"/>
      <c r="Z25" s="11"/>
      <c r="AA25" s="11"/>
      <c r="AB25" s="5" t="s">
        <v>151</v>
      </c>
      <c r="AC25" s="6" t="s">
        <v>9</v>
      </c>
      <c r="AD25" s="16">
        <v>3009492</v>
      </c>
      <c r="AE25" s="17" t="s">
        <v>13</v>
      </c>
      <c r="AF25" s="16">
        <v>3009492</v>
      </c>
      <c r="AG25" s="30" t="s">
        <v>152</v>
      </c>
      <c r="AH25" s="11"/>
      <c r="AI25" s="11"/>
      <c r="AJ25" s="11"/>
      <c r="AK25" s="11"/>
      <c r="AL25" s="10">
        <v>43031</v>
      </c>
      <c r="AM25" s="5" t="s">
        <v>149</v>
      </c>
      <c r="AN25" s="17">
        <v>2017</v>
      </c>
    </row>
    <row r="26" spans="1:40" s="7" customFormat="1" ht="51">
      <c r="A26" s="27" t="s">
        <v>146</v>
      </c>
      <c r="B26" s="5" t="s">
        <v>1</v>
      </c>
      <c r="C26" s="27">
        <v>2017</v>
      </c>
      <c r="D26" s="10" t="s">
        <v>186</v>
      </c>
      <c r="E26" s="16">
        <v>3009452</v>
      </c>
      <c r="F26" s="5" t="s">
        <v>147</v>
      </c>
      <c r="G26" s="11"/>
      <c r="H26" s="14" t="s">
        <v>216</v>
      </c>
      <c r="I26" s="16">
        <v>3009452</v>
      </c>
      <c r="J26" s="16">
        <v>3009452</v>
      </c>
      <c r="K26" s="12" t="s">
        <v>149</v>
      </c>
      <c r="L26" s="12" t="s">
        <v>149</v>
      </c>
      <c r="M26" s="6" t="s">
        <v>152</v>
      </c>
      <c r="N26" s="11"/>
      <c r="O26" s="28">
        <v>525</v>
      </c>
      <c r="P26" s="28">
        <v>609</v>
      </c>
      <c r="Q26" s="11"/>
      <c r="R26" s="11"/>
      <c r="S26" s="6" t="s">
        <v>150</v>
      </c>
      <c r="T26" s="11"/>
      <c r="U26" s="5" t="s">
        <v>159</v>
      </c>
      <c r="V26" s="29" t="s">
        <v>217</v>
      </c>
      <c r="W26" s="11"/>
      <c r="X26" s="11"/>
      <c r="Y26" s="11"/>
      <c r="Z26" s="11"/>
      <c r="AA26" s="11"/>
      <c r="AB26" s="5" t="s">
        <v>151</v>
      </c>
      <c r="AC26" s="6" t="s">
        <v>9</v>
      </c>
      <c r="AD26" s="16">
        <v>3009452</v>
      </c>
      <c r="AE26" s="17" t="s">
        <v>13</v>
      </c>
      <c r="AF26" s="16">
        <v>3009452</v>
      </c>
      <c r="AG26" s="30" t="s">
        <v>152</v>
      </c>
      <c r="AH26" s="11"/>
      <c r="AI26" s="11"/>
      <c r="AJ26" s="11"/>
      <c r="AK26" s="11"/>
      <c r="AL26" s="10">
        <v>43031</v>
      </c>
      <c r="AM26" s="5" t="s">
        <v>149</v>
      </c>
      <c r="AN26" s="17">
        <v>2017</v>
      </c>
    </row>
    <row r="27" spans="1:40" s="7" customFormat="1" ht="51">
      <c r="A27" s="27" t="s">
        <v>146</v>
      </c>
      <c r="B27" s="5" t="s">
        <v>1</v>
      </c>
      <c r="C27" s="27">
        <v>2017</v>
      </c>
      <c r="D27" s="10" t="s">
        <v>186</v>
      </c>
      <c r="E27" s="16">
        <v>3009459</v>
      </c>
      <c r="F27" s="5" t="s">
        <v>147</v>
      </c>
      <c r="G27" s="11"/>
      <c r="H27" s="14" t="s">
        <v>218</v>
      </c>
      <c r="I27" s="16">
        <v>3009459</v>
      </c>
      <c r="J27" s="16">
        <v>3009459</v>
      </c>
      <c r="K27" s="12" t="s">
        <v>149</v>
      </c>
      <c r="L27" s="12" t="s">
        <v>149</v>
      </c>
      <c r="M27" s="6" t="s">
        <v>152</v>
      </c>
      <c r="N27" s="11"/>
      <c r="O27" s="28">
        <v>210</v>
      </c>
      <c r="P27" s="28">
        <v>244</v>
      </c>
      <c r="Q27" s="11"/>
      <c r="R27" s="11"/>
      <c r="S27" s="6" t="s">
        <v>150</v>
      </c>
      <c r="T27" s="11"/>
      <c r="U27" s="5" t="s">
        <v>159</v>
      </c>
      <c r="V27" s="29" t="s">
        <v>219</v>
      </c>
      <c r="W27" s="11"/>
      <c r="X27" s="11"/>
      <c r="Y27" s="11"/>
      <c r="Z27" s="11"/>
      <c r="AA27" s="11"/>
      <c r="AB27" s="5" t="s">
        <v>151</v>
      </c>
      <c r="AC27" s="6" t="s">
        <v>9</v>
      </c>
      <c r="AD27" s="16">
        <v>3009459</v>
      </c>
      <c r="AE27" s="17" t="s">
        <v>13</v>
      </c>
      <c r="AF27" s="16">
        <v>3009459</v>
      </c>
      <c r="AG27" s="30" t="s">
        <v>152</v>
      </c>
      <c r="AH27" s="11"/>
      <c r="AI27" s="11"/>
      <c r="AJ27" s="11"/>
      <c r="AK27" s="11"/>
      <c r="AL27" s="10">
        <v>43031</v>
      </c>
      <c r="AM27" s="5" t="s">
        <v>149</v>
      </c>
      <c r="AN27" s="17">
        <v>2017</v>
      </c>
    </row>
    <row r="28" spans="1:40" s="7" customFormat="1" ht="51">
      <c r="A28" s="27" t="s">
        <v>146</v>
      </c>
      <c r="B28" s="5" t="s">
        <v>1</v>
      </c>
      <c r="C28" s="27">
        <v>2017</v>
      </c>
      <c r="D28" s="10" t="s">
        <v>186</v>
      </c>
      <c r="E28" s="16">
        <v>3009384</v>
      </c>
      <c r="F28" s="5" t="s">
        <v>147</v>
      </c>
      <c r="G28" s="11"/>
      <c r="H28" s="14" t="s">
        <v>220</v>
      </c>
      <c r="I28" s="16">
        <v>3009384</v>
      </c>
      <c r="J28" s="16">
        <v>3009384</v>
      </c>
      <c r="K28" s="12" t="s">
        <v>149</v>
      </c>
      <c r="L28" s="12" t="s">
        <v>149</v>
      </c>
      <c r="M28" s="6" t="s">
        <v>152</v>
      </c>
      <c r="N28" s="11"/>
      <c r="O28" s="28">
        <v>1296.85</v>
      </c>
      <c r="P28" s="28">
        <v>1500</v>
      </c>
      <c r="Q28" s="11"/>
      <c r="R28" s="11"/>
      <c r="S28" s="6" t="s">
        <v>150</v>
      </c>
      <c r="T28" s="11"/>
      <c r="U28" s="5" t="s">
        <v>159</v>
      </c>
      <c r="V28" s="29" t="s">
        <v>221</v>
      </c>
      <c r="W28" s="11"/>
      <c r="X28" s="11"/>
      <c r="Y28" s="11"/>
      <c r="Z28" s="11"/>
      <c r="AA28" s="11"/>
      <c r="AB28" s="5" t="s">
        <v>151</v>
      </c>
      <c r="AC28" s="6" t="s">
        <v>9</v>
      </c>
      <c r="AD28" s="16">
        <v>3009384</v>
      </c>
      <c r="AE28" s="17" t="s">
        <v>13</v>
      </c>
      <c r="AF28" s="16">
        <v>3009384</v>
      </c>
      <c r="AG28" s="30" t="s">
        <v>152</v>
      </c>
      <c r="AH28" s="11"/>
      <c r="AI28" s="11"/>
      <c r="AJ28" s="11"/>
      <c r="AK28" s="11"/>
      <c r="AL28" s="10">
        <v>43031</v>
      </c>
      <c r="AM28" s="5" t="s">
        <v>149</v>
      </c>
      <c r="AN28" s="17">
        <v>2017</v>
      </c>
    </row>
    <row r="29" spans="1:40" s="7" customFormat="1" ht="51">
      <c r="A29" s="27" t="s">
        <v>146</v>
      </c>
      <c r="B29" s="5" t="s">
        <v>1</v>
      </c>
      <c r="C29" s="27">
        <v>2017</v>
      </c>
      <c r="D29" s="10" t="s">
        <v>186</v>
      </c>
      <c r="E29" s="16">
        <v>3009397</v>
      </c>
      <c r="F29" s="5" t="s">
        <v>147</v>
      </c>
      <c r="G29" s="11"/>
      <c r="H29" s="14" t="s">
        <v>222</v>
      </c>
      <c r="I29" s="16">
        <v>3009397</v>
      </c>
      <c r="J29" s="16">
        <v>3009397</v>
      </c>
      <c r="K29" s="12" t="s">
        <v>149</v>
      </c>
      <c r="L29" s="12" t="s">
        <v>149</v>
      </c>
      <c r="M29" s="6" t="s">
        <v>152</v>
      </c>
      <c r="N29" s="11"/>
      <c r="O29" s="28">
        <v>900</v>
      </c>
      <c r="P29" s="28">
        <v>1044</v>
      </c>
      <c r="Q29" s="11"/>
      <c r="R29" s="11"/>
      <c r="S29" s="6" t="s">
        <v>150</v>
      </c>
      <c r="T29" s="11"/>
      <c r="U29" s="5" t="s">
        <v>159</v>
      </c>
      <c r="V29" s="29" t="s">
        <v>223</v>
      </c>
      <c r="W29" s="11"/>
      <c r="X29" s="11"/>
      <c r="Y29" s="11"/>
      <c r="Z29" s="11"/>
      <c r="AA29" s="11"/>
      <c r="AB29" s="5" t="s">
        <v>151</v>
      </c>
      <c r="AC29" s="6" t="s">
        <v>9</v>
      </c>
      <c r="AD29" s="16">
        <v>3009397</v>
      </c>
      <c r="AE29" s="17" t="s">
        <v>13</v>
      </c>
      <c r="AF29" s="16">
        <v>3009397</v>
      </c>
      <c r="AG29" s="30" t="s">
        <v>152</v>
      </c>
      <c r="AH29" s="11"/>
      <c r="AI29" s="11"/>
      <c r="AJ29" s="11"/>
      <c r="AK29" s="11"/>
      <c r="AL29" s="10">
        <v>43031</v>
      </c>
      <c r="AM29" s="5" t="s">
        <v>149</v>
      </c>
      <c r="AN29" s="17">
        <v>2017</v>
      </c>
    </row>
    <row r="30" spans="1:40" s="7" customFormat="1" ht="51">
      <c r="A30" s="27" t="s">
        <v>146</v>
      </c>
      <c r="B30" s="5" t="s">
        <v>4</v>
      </c>
      <c r="C30" s="27">
        <v>2017</v>
      </c>
      <c r="D30" s="10" t="s">
        <v>186</v>
      </c>
      <c r="E30" s="16">
        <v>3009330</v>
      </c>
      <c r="F30" s="5" t="s">
        <v>147</v>
      </c>
      <c r="G30" s="11"/>
      <c r="H30" s="14" t="s">
        <v>224</v>
      </c>
      <c r="I30" s="16">
        <v>3009330</v>
      </c>
      <c r="J30" s="16">
        <v>3009330</v>
      </c>
      <c r="K30" s="12" t="s">
        <v>149</v>
      </c>
      <c r="L30" s="12" t="s">
        <v>149</v>
      </c>
      <c r="M30" s="6" t="s">
        <v>152</v>
      </c>
      <c r="N30" s="11"/>
      <c r="O30" s="28">
        <v>100</v>
      </c>
      <c r="P30" s="28">
        <v>116</v>
      </c>
      <c r="Q30" s="11"/>
      <c r="R30" s="11"/>
      <c r="S30" s="6" t="s">
        <v>150</v>
      </c>
      <c r="T30" s="11"/>
      <c r="U30" s="5" t="s">
        <v>159</v>
      </c>
      <c r="V30" s="29" t="s">
        <v>225</v>
      </c>
      <c r="W30" s="11"/>
      <c r="X30" s="11"/>
      <c r="Y30" s="11"/>
      <c r="Z30" s="11"/>
      <c r="AA30" s="11"/>
      <c r="AB30" s="5" t="s">
        <v>151</v>
      </c>
      <c r="AC30" s="6" t="s">
        <v>9</v>
      </c>
      <c r="AD30" s="16">
        <v>3009330</v>
      </c>
      <c r="AE30" s="17" t="s">
        <v>13</v>
      </c>
      <c r="AF30" s="16">
        <v>3009330</v>
      </c>
      <c r="AG30" s="30" t="s">
        <v>152</v>
      </c>
      <c r="AH30" s="11"/>
      <c r="AI30" s="11"/>
      <c r="AJ30" s="11"/>
      <c r="AK30" s="11"/>
      <c r="AL30" s="10">
        <v>43031</v>
      </c>
      <c r="AM30" s="5" t="s">
        <v>149</v>
      </c>
      <c r="AN30" s="17">
        <v>2017</v>
      </c>
    </row>
    <row r="31" spans="1:40" s="7" customFormat="1" ht="51">
      <c r="A31" s="27" t="s">
        <v>146</v>
      </c>
      <c r="B31" s="5" t="s">
        <v>1</v>
      </c>
      <c r="C31" s="27">
        <v>2017</v>
      </c>
      <c r="D31" s="10" t="s">
        <v>186</v>
      </c>
      <c r="E31" s="16">
        <v>3008812</v>
      </c>
      <c r="F31" s="5" t="s">
        <v>147</v>
      </c>
      <c r="G31" s="11"/>
      <c r="H31" s="14" t="s">
        <v>226</v>
      </c>
      <c r="I31" s="16">
        <v>3008812</v>
      </c>
      <c r="J31" s="16">
        <v>3008812</v>
      </c>
      <c r="K31" s="12" t="s">
        <v>149</v>
      </c>
      <c r="L31" s="12" t="s">
        <v>149</v>
      </c>
      <c r="M31" s="6" t="s">
        <v>152</v>
      </c>
      <c r="N31" s="11"/>
      <c r="O31" s="28">
        <v>576.72</v>
      </c>
      <c r="P31" s="28">
        <v>669</v>
      </c>
      <c r="Q31" s="11"/>
      <c r="R31" s="11"/>
      <c r="S31" s="6" t="s">
        <v>150</v>
      </c>
      <c r="T31" s="11"/>
      <c r="U31" s="5" t="s">
        <v>159</v>
      </c>
      <c r="V31" s="29" t="s">
        <v>227</v>
      </c>
      <c r="W31" s="11"/>
      <c r="X31" s="11"/>
      <c r="Y31" s="11"/>
      <c r="Z31" s="11"/>
      <c r="AA31" s="11"/>
      <c r="AB31" s="5" t="s">
        <v>151</v>
      </c>
      <c r="AC31" s="6" t="s">
        <v>9</v>
      </c>
      <c r="AD31" s="16">
        <v>3008812</v>
      </c>
      <c r="AE31" s="17" t="s">
        <v>13</v>
      </c>
      <c r="AF31" s="16">
        <v>3008812</v>
      </c>
      <c r="AG31" s="30" t="s">
        <v>152</v>
      </c>
      <c r="AH31" s="11"/>
      <c r="AI31" s="11"/>
      <c r="AJ31" s="11"/>
      <c r="AK31" s="11"/>
      <c r="AL31" s="10">
        <v>43031</v>
      </c>
      <c r="AM31" s="5" t="s">
        <v>149</v>
      </c>
      <c r="AN31" s="17">
        <v>2017</v>
      </c>
    </row>
    <row r="32" spans="1:40" s="7" customFormat="1" ht="51">
      <c r="A32" s="27" t="s">
        <v>146</v>
      </c>
      <c r="B32" s="5" t="s">
        <v>1</v>
      </c>
      <c r="C32" s="27">
        <v>2017</v>
      </c>
      <c r="D32" s="10" t="s">
        <v>186</v>
      </c>
      <c r="E32" s="16">
        <v>3009369</v>
      </c>
      <c r="F32" s="5" t="s">
        <v>147</v>
      </c>
      <c r="G32" s="11"/>
      <c r="H32" s="14" t="s">
        <v>228</v>
      </c>
      <c r="I32" s="16">
        <v>3009369</v>
      </c>
      <c r="J32" s="16">
        <v>3009369</v>
      </c>
      <c r="K32" s="12" t="s">
        <v>149</v>
      </c>
      <c r="L32" s="12" t="s">
        <v>149</v>
      </c>
      <c r="M32" s="6" t="s">
        <v>152</v>
      </c>
      <c r="N32" s="11"/>
      <c r="O32" s="28">
        <v>38.7</v>
      </c>
      <c r="P32" s="28">
        <v>44.9</v>
      </c>
      <c r="Q32" s="11"/>
      <c r="R32" s="11"/>
      <c r="S32" s="6" t="s">
        <v>150</v>
      </c>
      <c r="T32" s="11"/>
      <c r="U32" s="5" t="s">
        <v>159</v>
      </c>
      <c r="V32" s="29" t="s">
        <v>229</v>
      </c>
      <c r="W32" s="11"/>
      <c r="X32" s="11"/>
      <c r="Y32" s="11"/>
      <c r="Z32" s="11"/>
      <c r="AA32" s="11"/>
      <c r="AB32" s="5" t="s">
        <v>151</v>
      </c>
      <c r="AC32" s="6" t="s">
        <v>9</v>
      </c>
      <c r="AD32" s="16">
        <v>3009369</v>
      </c>
      <c r="AE32" s="17" t="s">
        <v>13</v>
      </c>
      <c r="AF32" s="16">
        <v>3009369</v>
      </c>
      <c r="AG32" s="30" t="s">
        <v>152</v>
      </c>
      <c r="AH32" s="11"/>
      <c r="AI32" s="11"/>
      <c r="AJ32" s="11"/>
      <c r="AK32" s="11"/>
      <c r="AL32" s="10">
        <v>43031</v>
      </c>
      <c r="AM32" s="5" t="s">
        <v>149</v>
      </c>
      <c r="AN32" s="17">
        <v>2017</v>
      </c>
    </row>
    <row r="33" spans="1:40" s="7" customFormat="1" ht="51">
      <c r="A33" s="27" t="s">
        <v>146</v>
      </c>
      <c r="B33" s="5" t="s">
        <v>1</v>
      </c>
      <c r="C33" s="27">
        <v>2017</v>
      </c>
      <c r="D33" s="10" t="s">
        <v>186</v>
      </c>
      <c r="E33" s="16">
        <v>3009217</v>
      </c>
      <c r="F33" s="5" t="s">
        <v>147</v>
      </c>
      <c r="G33" s="11"/>
      <c r="H33" s="14" t="s">
        <v>230</v>
      </c>
      <c r="I33" s="16">
        <v>3009217</v>
      </c>
      <c r="J33" s="16">
        <v>3009217</v>
      </c>
      <c r="K33" s="12" t="s">
        <v>149</v>
      </c>
      <c r="L33" s="12" t="s">
        <v>149</v>
      </c>
      <c r="M33" s="6" t="s">
        <v>152</v>
      </c>
      <c r="N33" s="11"/>
      <c r="O33" s="28">
        <v>775.86</v>
      </c>
      <c r="P33" s="28">
        <v>900</v>
      </c>
      <c r="Q33" s="11"/>
      <c r="R33" s="11"/>
      <c r="S33" s="6" t="s">
        <v>150</v>
      </c>
      <c r="T33" s="11"/>
      <c r="U33" s="5" t="s">
        <v>159</v>
      </c>
      <c r="V33" s="29" t="s">
        <v>231</v>
      </c>
      <c r="W33" s="11"/>
      <c r="X33" s="11"/>
      <c r="Y33" s="11"/>
      <c r="Z33" s="11"/>
      <c r="AA33" s="11"/>
      <c r="AB33" s="5" t="s">
        <v>151</v>
      </c>
      <c r="AC33" s="6" t="s">
        <v>9</v>
      </c>
      <c r="AD33" s="16">
        <v>3009217</v>
      </c>
      <c r="AE33" s="17" t="s">
        <v>13</v>
      </c>
      <c r="AF33" s="16">
        <v>3009217</v>
      </c>
      <c r="AG33" s="30" t="s">
        <v>152</v>
      </c>
      <c r="AH33" s="11"/>
      <c r="AI33" s="11"/>
      <c r="AJ33" s="11"/>
      <c r="AK33" s="11"/>
      <c r="AL33" s="10">
        <v>43031</v>
      </c>
      <c r="AM33" s="5" t="s">
        <v>149</v>
      </c>
      <c r="AN33" s="17">
        <v>2017</v>
      </c>
    </row>
    <row r="34" spans="1:40" s="7" customFormat="1" ht="51">
      <c r="A34" s="27" t="s">
        <v>146</v>
      </c>
      <c r="B34" s="5" t="s">
        <v>1</v>
      </c>
      <c r="C34" s="27">
        <v>2017</v>
      </c>
      <c r="D34" s="10" t="s">
        <v>186</v>
      </c>
      <c r="E34" s="16">
        <v>3009386</v>
      </c>
      <c r="F34" s="5" t="s">
        <v>147</v>
      </c>
      <c r="G34" s="11"/>
      <c r="H34" s="14" t="s">
        <v>232</v>
      </c>
      <c r="I34" s="16">
        <v>3009386</v>
      </c>
      <c r="J34" s="16">
        <v>3009386</v>
      </c>
      <c r="K34" s="12" t="s">
        <v>149</v>
      </c>
      <c r="L34" s="12" t="s">
        <v>149</v>
      </c>
      <c r="M34" s="6" t="s">
        <v>152</v>
      </c>
      <c r="N34" s="11"/>
      <c r="O34" s="28">
        <v>562.29</v>
      </c>
      <c r="P34" s="28">
        <v>649.83</v>
      </c>
      <c r="Q34" s="11"/>
      <c r="R34" s="11"/>
      <c r="S34" s="6" t="s">
        <v>150</v>
      </c>
      <c r="T34" s="11"/>
      <c r="U34" s="5" t="s">
        <v>159</v>
      </c>
      <c r="V34" s="29" t="s">
        <v>233</v>
      </c>
      <c r="W34" s="11"/>
      <c r="X34" s="11"/>
      <c r="Y34" s="11"/>
      <c r="Z34" s="11"/>
      <c r="AA34" s="11"/>
      <c r="AB34" s="5" t="s">
        <v>151</v>
      </c>
      <c r="AC34" s="6" t="s">
        <v>9</v>
      </c>
      <c r="AD34" s="16">
        <v>3009386</v>
      </c>
      <c r="AE34" s="17" t="s">
        <v>13</v>
      </c>
      <c r="AF34" s="16">
        <v>3009386</v>
      </c>
      <c r="AG34" s="30" t="s">
        <v>152</v>
      </c>
      <c r="AH34" s="11"/>
      <c r="AI34" s="11"/>
      <c r="AJ34" s="11"/>
      <c r="AK34" s="11"/>
      <c r="AL34" s="10">
        <v>43031</v>
      </c>
      <c r="AM34" s="5" t="s">
        <v>149</v>
      </c>
      <c r="AN34" s="17">
        <v>2017</v>
      </c>
    </row>
    <row r="35" spans="1:40" s="7" customFormat="1" ht="51">
      <c r="A35" s="27" t="s">
        <v>146</v>
      </c>
      <c r="B35" s="5" t="s">
        <v>1</v>
      </c>
      <c r="C35" s="27">
        <v>2017</v>
      </c>
      <c r="D35" s="10" t="s">
        <v>186</v>
      </c>
      <c r="E35" s="16">
        <v>3009209</v>
      </c>
      <c r="F35" s="5" t="s">
        <v>147</v>
      </c>
      <c r="G35" s="11"/>
      <c r="H35" s="14" t="s">
        <v>234</v>
      </c>
      <c r="I35" s="16">
        <v>3009209</v>
      </c>
      <c r="J35" s="16">
        <v>3009209</v>
      </c>
      <c r="K35" s="12" t="s">
        <v>149</v>
      </c>
      <c r="L35" s="12" t="s">
        <v>149</v>
      </c>
      <c r="M35" s="6" t="s">
        <v>152</v>
      </c>
      <c r="N35" s="11"/>
      <c r="O35" s="28">
        <v>150</v>
      </c>
      <c r="P35" s="28">
        <v>174</v>
      </c>
      <c r="Q35" s="11"/>
      <c r="R35" s="11"/>
      <c r="S35" s="6" t="s">
        <v>150</v>
      </c>
      <c r="T35" s="11"/>
      <c r="U35" s="5" t="s">
        <v>159</v>
      </c>
      <c r="V35" s="29" t="s">
        <v>235</v>
      </c>
      <c r="W35" s="11"/>
      <c r="X35" s="11"/>
      <c r="Y35" s="11"/>
      <c r="Z35" s="11"/>
      <c r="AA35" s="11"/>
      <c r="AB35" s="5" t="s">
        <v>151</v>
      </c>
      <c r="AC35" s="6" t="s">
        <v>9</v>
      </c>
      <c r="AD35" s="16">
        <v>3009209</v>
      </c>
      <c r="AE35" s="17" t="s">
        <v>13</v>
      </c>
      <c r="AF35" s="16">
        <v>3009209</v>
      </c>
      <c r="AG35" s="30" t="s">
        <v>152</v>
      </c>
      <c r="AH35" s="11"/>
      <c r="AI35" s="11"/>
      <c r="AJ35" s="11"/>
      <c r="AK35" s="11"/>
      <c r="AL35" s="10">
        <v>43031</v>
      </c>
      <c r="AM35" s="5" t="s">
        <v>149</v>
      </c>
      <c r="AN35" s="17">
        <v>2017</v>
      </c>
    </row>
    <row r="36" spans="1:40" s="7" customFormat="1" ht="51">
      <c r="A36" s="27" t="s">
        <v>146</v>
      </c>
      <c r="B36" s="5" t="s">
        <v>1</v>
      </c>
      <c r="C36" s="27">
        <v>2017</v>
      </c>
      <c r="D36" s="10" t="s">
        <v>186</v>
      </c>
      <c r="E36" s="16">
        <v>3009326</v>
      </c>
      <c r="F36" s="5" t="s">
        <v>147</v>
      </c>
      <c r="G36" s="11"/>
      <c r="H36" s="14" t="s">
        <v>172</v>
      </c>
      <c r="I36" s="16">
        <v>3009326</v>
      </c>
      <c r="J36" s="16">
        <v>3009326</v>
      </c>
      <c r="K36" s="12" t="s">
        <v>149</v>
      </c>
      <c r="L36" s="12" t="s">
        <v>149</v>
      </c>
      <c r="M36" s="6" t="s">
        <v>152</v>
      </c>
      <c r="N36" s="11"/>
      <c r="O36" s="28">
        <v>245</v>
      </c>
      <c r="P36" s="28">
        <v>284</v>
      </c>
      <c r="Q36" s="11"/>
      <c r="R36" s="11"/>
      <c r="S36" s="6" t="s">
        <v>150</v>
      </c>
      <c r="T36" s="11"/>
      <c r="U36" s="5" t="s">
        <v>159</v>
      </c>
      <c r="V36" s="29" t="s">
        <v>236</v>
      </c>
      <c r="W36" s="11"/>
      <c r="X36" s="11"/>
      <c r="Y36" s="11"/>
      <c r="Z36" s="11"/>
      <c r="AA36" s="11"/>
      <c r="AB36" s="5" t="s">
        <v>151</v>
      </c>
      <c r="AC36" s="6" t="s">
        <v>9</v>
      </c>
      <c r="AD36" s="16">
        <v>3009326</v>
      </c>
      <c r="AE36" s="17" t="s">
        <v>13</v>
      </c>
      <c r="AF36" s="16">
        <v>3009326</v>
      </c>
      <c r="AG36" s="30" t="s">
        <v>152</v>
      </c>
      <c r="AH36" s="11"/>
      <c r="AI36" s="11"/>
      <c r="AJ36" s="11"/>
      <c r="AK36" s="11"/>
      <c r="AL36" s="10">
        <v>43031</v>
      </c>
      <c r="AM36" s="5" t="s">
        <v>149</v>
      </c>
      <c r="AN36" s="17">
        <v>2017</v>
      </c>
    </row>
    <row r="37" spans="1:40" s="7" customFormat="1" ht="51">
      <c r="A37" s="27" t="s">
        <v>146</v>
      </c>
      <c r="B37" s="5" t="s">
        <v>4</v>
      </c>
      <c r="C37" s="27">
        <v>2017</v>
      </c>
      <c r="D37" s="10" t="s">
        <v>186</v>
      </c>
      <c r="E37" s="16">
        <v>3009365</v>
      </c>
      <c r="F37" s="5" t="s">
        <v>147</v>
      </c>
      <c r="G37" s="11"/>
      <c r="H37" s="14" t="s">
        <v>237</v>
      </c>
      <c r="I37" s="16">
        <v>3009365</v>
      </c>
      <c r="J37" s="16">
        <v>3009365</v>
      </c>
      <c r="K37" s="12" t="s">
        <v>149</v>
      </c>
      <c r="L37" s="12" t="s">
        <v>149</v>
      </c>
      <c r="M37" s="6" t="s">
        <v>152</v>
      </c>
      <c r="N37" s="11"/>
      <c r="O37" s="28">
        <v>23</v>
      </c>
      <c r="P37" s="28">
        <v>23</v>
      </c>
      <c r="Q37" s="11"/>
      <c r="R37" s="11"/>
      <c r="S37" s="6" t="s">
        <v>150</v>
      </c>
      <c r="T37" s="11"/>
      <c r="U37" s="5" t="s">
        <v>159</v>
      </c>
      <c r="V37" s="29" t="s">
        <v>238</v>
      </c>
      <c r="W37" s="11"/>
      <c r="X37" s="11"/>
      <c r="Y37" s="11"/>
      <c r="Z37" s="11"/>
      <c r="AA37" s="11"/>
      <c r="AB37" s="5" t="s">
        <v>151</v>
      </c>
      <c r="AC37" s="6" t="s">
        <v>9</v>
      </c>
      <c r="AD37" s="16">
        <v>3009365</v>
      </c>
      <c r="AE37" s="17" t="s">
        <v>13</v>
      </c>
      <c r="AF37" s="16">
        <v>3009365</v>
      </c>
      <c r="AG37" s="30" t="s">
        <v>152</v>
      </c>
      <c r="AH37" s="11"/>
      <c r="AI37" s="11"/>
      <c r="AJ37" s="11"/>
      <c r="AK37" s="11"/>
      <c r="AL37" s="10">
        <v>43031</v>
      </c>
      <c r="AM37" s="5" t="s">
        <v>149</v>
      </c>
      <c r="AN37" s="17">
        <v>2017</v>
      </c>
    </row>
    <row r="38" spans="1:40" s="7" customFormat="1" ht="51">
      <c r="A38" s="27" t="s">
        <v>146</v>
      </c>
      <c r="B38" s="5" t="s">
        <v>1</v>
      </c>
      <c r="C38" s="27">
        <v>2017</v>
      </c>
      <c r="D38" s="10" t="s">
        <v>186</v>
      </c>
      <c r="E38" s="16">
        <v>3009340</v>
      </c>
      <c r="F38" s="5" t="s">
        <v>147</v>
      </c>
      <c r="G38" s="11"/>
      <c r="H38" s="14" t="s">
        <v>239</v>
      </c>
      <c r="I38" s="16">
        <v>3009340</v>
      </c>
      <c r="J38" s="16">
        <v>3009340</v>
      </c>
      <c r="K38" s="12" t="s">
        <v>149</v>
      </c>
      <c r="L38" s="12" t="s">
        <v>149</v>
      </c>
      <c r="M38" s="6" t="s">
        <v>152</v>
      </c>
      <c r="N38" s="11"/>
      <c r="O38" s="28">
        <v>595.75</v>
      </c>
      <c r="P38" s="28">
        <v>691.07</v>
      </c>
      <c r="Q38" s="11"/>
      <c r="R38" s="11"/>
      <c r="S38" s="6" t="s">
        <v>150</v>
      </c>
      <c r="T38" s="11"/>
      <c r="U38" s="5" t="s">
        <v>159</v>
      </c>
      <c r="V38" s="29" t="s">
        <v>240</v>
      </c>
      <c r="W38" s="11"/>
      <c r="X38" s="11"/>
      <c r="Y38" s="11"/>
      <c r="Z38" s="11"/>
      <c r="AA38" s="11"/>
      <c r="AB38" s="5" t="s">
        <v>151</v>
      </c>
      <c r="AC38" s="6" t="s">
        <v>9</v>
      </c>
      <c r="AD38" s="16">
        <v>3009340</v>
      </c>
      <c r="AE38" s="17" t="s">
        <v>13</v>
      </c>
      <c r="AF38" s="16">
        <v>3009340</v>
      </c>
      <c r="AG38" s="30" t="s">
        <v>152</v>
      </c>
      <c r="AH38" s="11"/>
      <c r="AI38" s="11"/>
      <c r="AJ38" s="11"/>
      <c r="AK38" s="11"/>
      <c r="AL38" s="10">
        <v>43031</v>
      </c>
      <c r="AM38" s="5" t="s">
        <v>149</v>
      </c>
      <c r="AN38" s="17">
        <v>2017</v>
      </c>
    </row>
    <row r="39" spans="1:40" s="7" customFormat="1" ht="51">
      <c r="A39" s="27" t="s">
        <v>146</v>
      </c>
      <c r="B39" s="5" t="s">
        <v>4</v>
      </c>
      <c r="C39" s="27">
        <v>2017</v>
      </c>
      <c r="D39" s="10" t="s">
        <v>186</v>
      </c>
      <c r="E39" s="16">
        <v>3009324</v>
      </c>
      <c r="F39" s="5" t="s">
        <v>147</v>
      </c>
      <c r="G39" s="11"/>
      <c r="H39" s="14" t="s">
        <v>241</v>
      </c>
      <c r="I39" s="16">
        <v>3009324</v>
      </c>
      <c r="J39" s="16">
        <v>3009324</v>
      </c>
      <c r="K39" s="12" t="s">
        <v>149</v>
      </c>
      <c r="L39" s="12" t="s">
        <v>149</v>
      </c>
      <c r="M39" s="6" t="s">
        <v>152</v>
      </c>
      <c r="N39" s="11"/>
      <c r="O39" s="28">
        <v>714</v>
      </c>
      <c r="P39" s="28">
        <v>828</v>
      </c>
      <c r="Q39" s="11"/>
      <c r="R39" s="11"/>
      <c r="S39" s="6" t="s">
        <v>150</v>
      </c>
      <c r="T39" s="11"/>
      <c r="U39" s="5" t="s">
        <v>159</v>
      </c>
      <c r="V39" s="29" t="s">
        <v>242</v>
      </c>
      <c r="W39" s="11"/>
      <c r="X39" s="11"/>
      <c r="Y39" s="11"/>
      <c r="Z39" s="11"/>
      <c r="AA39" s="11"/>
      <c r="AB39" s="5" t="s">
        <v>151</v>
      </c>
      <c r="AC39" s="6" t="s">
        <v>9</v>
      </c>
      <c r="AD39" s="16">
        <v>3009324</v>
      </c>
      <c r="AE39" s="17" t="s">
        <v>13</v>
      </c>
      <c r="AF39" s="16">
        <v>3009324</v>
      </c>
      <c r="AG39" s="30" t="s">
        <v>152</v>
      </c>
      <c r="AH39" s="11"/>
      <c r="AI39" s="11"/>
      <c r="AJ39" s="11"/>
      <c r="AK39" s="11"/>
      <c r="AL39" s="10">
        <v>43031</v>
      </c>
      <c r="AM39" s="5" t="s">
        <v>149</v>
      </c>
      <c r="AN39" s="17">
        <v>2017</v>
      </c>
    </row>
    <row r="40" spans="1:40" s="7" customFormat="1" ht="51">
      <c r="A40" s="27" t="s">
        <v>146</v>
      </c>
      <c r="B40" s="5" t="s">
        <v>1</v>
      </c>
      <c r="C40" s="27">
        <v>2017</v>
      </c>
      <c r="D40" s="10" t="s">
        <v>186</v>
      </c>
      <c r="E40" s="16">
        <v>3009512</v>
      </c>
      <c r="F40" s="5" t="s">
        <v>147</v>
      </c>
      <c r="G40" s="11"/>
      <c r="H40" s="14" t="s">
        <v>243</v>
      </c>
      <c r="I40" s="16">
        <v>3009512</v>
      </c>
      <c r="J40" s="16">
        <v>3009512</v>
      </c>
      <c r="K40" s="12" t="s">
        <v>149</v>
      </c>
      <c r="L40" s="12" t="s">
        <v>149</v>
      </c>
      <c r="M40" s="6" t="s">
        <v>152</v>
      </c>
      <c r="N40" s="11"/>
      <c r="O40" s="28">
        <v>380</v>
      </c>
      <c r="P40" s="28">
        <v>380</v>
      </c>
      <c r="Q40" s="11"/>
      <c r="R40" s="11"/>
      <c r="S40" s="6" t="s">
        <v>150</v>
      </c>
      <c r="T40" s="11"/>
      <c r="U40" s="5" t="s">
        <v>159</v>
      </c>
      <c r="V40" s="29" t="s">
        <v>244</v>
      </c>
      <c r="W40" s="11"/>
      <c r="X40" s="11"/>
      <c r="Y40" s="11"/>
      <c r="Z40" s="11"/>
      <c r="AA40" s="11"/>
      <c r="AB40" s="5" t="s">
        <v>151</v>
      </c>
      <c r="AC40" s="6" t="s">
        <v>9</v>
      </c>
      <c r="AD40" s="16">
        <v>3009512</v>
      </c>
      <c r="AE40" s="17" t="s">
        <v>13</v>
      </c>
      <c r="AF40" s="16">
        <v>3009512</v>
      </c>
      <c r="AG40" s="30" t="s">
        <v>152</v>
      </c>
      <c r="AH40" s="11"/>
      <c r="AI40" s="11"/>
      <c r="AJ40" s="11"/>
      <c r="AK40" s="11"/>
      <c r="AL40" s="10">
        <v>43031</v>
      </c>
      <c r="AM40" s="5" t="s">
        <v>149</v>
      </c>
      <c r="AN40" s="17">
        <v>2017</v>
      </c>
    </row>
    <row r="41" spans="1:40" s="7" customFormat="1" ht="51">
      <c r="A41" s="27" t="s">
        <v>146</v>
      </c>
      <c r="B41" s="5" t="s">
        <v>1</v>
      </c>
      <c r="C41" s="27">
        <v>2017</v>
      </c>
      <c r="D41" s="10" t="s">
        <v>186</v>
      </c>
      <c r="E41" s="16">
        <v>3009541</v>
      </c>
      <c r="F41" s="5" t="s">
        <v>147</v>
      </c>
      <c r="G41" s="11"/>
      <c r="H41" s="14" t="s">
        <v>245</v>
      </c>
      <c r="I41" s="16">
        <v>3009541</v>
      </c>
      <c r="J41" s="16">
        <v>3009541</v>
      </c>
      <c r="K41" s="12" t="s">
        <v>171</v>
      </c>
      <c r="L41" s="12" t="s">
        <v>149</v>
      </c>
      <c r="M41" s="6" t="s">
        <v>152</v>
      </c>
      <c r="N41" s="11"/>
      <c r="O41" s="28">
        <v>126.44</v>
      </c>
      <c r="P41" s="28">
        <v>126.44</v>
      </c>
      <c r="Q41" s="11"/>
      <c r="R41" s="11"/>
      <c r="S41" s="6" t="s">
        <v>150</v>
      </c>
      <c r="T41" s="11"/>
      <c r="U41" s="5" t="s">
        <v>159</v>
      </c>
      <c r="V41" s="29" t="s">
        <v>246</v>
      </c>
      <c r="W41" s="11"/>
      <c r="X41" s="11"/>
      <c r="Y41" s="11"/>
      <c r="Z41" s="11"/>
      <c r="AA41" s="11"/>
      <c r="AB41" s="5" t="s">
        <v>151</v>
      </c>
      <c r="AC41" s="6" t="s">
        <v>9</v>
      </c>
      <c r="AD41" s="16">
        <v>3009541</v>
      </c>
      <c r="AE41" s="17" t="s">
        <v>13</v>
      </c>
      <c r="AF41" s="16">
        <v>3009541</v>
      </c>
      <c r="AG41" s="30" t="s">
        <v>152</v>
      </c>
      <c r="AH41" s="11"/>
      <c r="AI41" s="11"/>
      <c r="AJ41" s="11"/>
      <c r="AK41" s="11"/>
      <c r="AL41" s="10">
        <v>43031</v>
      </c>
      <c r="AM41" s="5" t="s">
        <v>149</v>
      </c>
      <c r="AN41" s="17">
        <v>2017</v>
      </c>
    </row>
    <row r="42" spans="1:40" s="7" customFormat="1" ht="51">
      <c r="A42" s="27" t="s">
        <v>146</v>
      </c>
      <c r="B42" s="5" t="s">
        <v>1</v>
      </c>
      <c r="C42" s="27">
        <v>2017</v>
      </c>
      <c r="D42" s="10" t="s">
        <v>186</v>
      </c>
      <c r="E42" s="16">
        <v>3009491</v>
      </c>
      <c r="F42" s="5" t="s">
        <v>147</v>
      </c>
      <c r="G42" s="11"/>
      <c r="H42" s="14" t="s">
        <v>247</v>
      </c>
      <c r="I42" s="16">
        <v>3009491</v>
      </c>
      <c r="J42" s="16">
        <v>3009491</v>
      </c>
      <c r="K42" s="12" t="s">
        <v>148</v>
      </c>
      <c r="L42" s="12" t="s">
        <v>149</v>
      </c>
      <c r="M42" s="6" t="s">
        <v>152</v>
      </c>
      <c r="N42" s="11"/>
      <c r="O42" s="28">
        <f>744.83+155.19</f>
        <v>900.02</v>
      </c>
      <c r="P42" s="28">
        <f>864+167.6</f>
        <v>1031.6</v>
      </c>
      <c r="Q42" s="11"/>
      <c r="R42" s="11"/>
      <c r="S42" s="6" t="s">
        <v>150</v>
      </c>
      <c r="T42" s="11"/>
      <c r="U42" s="5" t="s">
        <v>159</v>
      </c>
      <c r="V42" s="29" t="s">
        <v>248</v>
      </c>
      <c r="W42" s="11"/>
      <c r="X42" s="11"/>
      <c r="Y42" s="11"/>
      <c r="Z42" s="11"/>
      <c r="AA42" s="11"/>
      <c r="AB42" s="5" t="s">
        <v>151</v>
      </c>
      <c r="AC42" s="6" t="s">
        <v>9</v>
      </c>
      <c r="AD42" s="16">
        <v>3009491</v>
      </c>
      <c r="AE42" s="17" t="s">
        <v>13</v>
      </c>
      <c r="AF42" s="16">
        <v>3009491</v>
      </c>
      <c r="AG42" s="30" t="s">
        <v>152</v>
      </c>
      <c r="AH42" s="11"/>
      <c r="AI42" s="11"/>
      <c r="AJ42" s="11"/>
      <c r="AK42" s="11"/>
      <c r="AL42" s="10">
        <v>43031</v>
      </c>
      <c r="AM42" s="5" t="s">
        <v>149</v>
      </c>
      <c r="AN42" s="17">
        <v>2017</v>
      </c>
    </row>
    <row r="43" spans="1:40" s="7" customFormat="1" ht="51">
      <c r="A43" s="27" t="s">
        <v>146</v>
      </c>
      <c r="B43" s="5" t="s">
        <v>1</v>
      </c>
      <c r="C43" s="27">
        <v>2017</v>
      </c>
      <c r="D43" s="10" t="s">
        <v>186</v>
      </c>
      <c r="E43" s="16">
        <v>3009490</v>
      </c>
      <c r="F43" s="5" t="s">
        <v>147</v>
      </c>
      <c r="G43" s="11"/>
      <c r="H43" s="14" t="s">
        <v>249</v>
      </c>
      <c r="I43" s="16">
        <v>3009490</v>
      </c>
      <c r="J43" s="16">
        <v>3009490</v>
      </c>
      <c r="K43" s="12" t="s">
        <v>148</v>
      </c>
      <c r="L43" s="12" t="s">
        <v>149</v>
      </c>
      <c r="M43" s="6" t="s">
        <v>152</v>
      </c>
      <c r="N43" s="11"/>
      <c r="O43" s="28">
        <v>378</v>
      </c>
      <c r="P43" s="28">
        <v>378</v>
      </c>
      <c r="Q43" s="11"/>
      <c r="R43" s="11"/>
      <c r="S43" s="6" t="s">
        <v>150</v>
      </c>
      <c r="T43" s="11"/>
      <c r="U43" s="5" t="s">
        <v>159</v>
      </c>
      <c r="V43" s="29" t="s">
        <v>250</v>
      </c>
      <c r="W43" s="11"/>
      <c r="X43" s="11"/>
      <c r="Y43" s="11"/>
      <c r="Z43" s="11"/>
      <c r="AA43" s="11"/>
      <c r="AB43" s="5" t="s">
        <v>151</v>
      </c>
      <c r="AC43" s="6" t="s">
        <v>9</v>
      </c>
      <c r="AD43" s="16">
        <v>3009490</v>
      </c>
      <c r="AE43" s="17" t="s">
        <v>13</v>
      </c>
      <c r="AF43" s="16">
        <v>3009490</v>
      </c>
      <c r="AG43" s="30" t="s">
        <v>152</v>
      </c>
      <c r="AH43" s="11"/>
      <c r="AI43" s="11"/>
      <c r="AJ43" s="11"/>
      <c r="AK43" s="11"/>
      <c r="AL43" s="10">
        <v>43031</v>
      </c>
      <c r="AM43" s="5" t="s">
        <v>149</v>
      </c>
      <c r="AN43" s="17">
        <v>2017</v>
      </c>
    </row>
    <row r="44" spans="1:40" s="7" customFormat="1" ht="51">
      <c r="A44" s="27" t="s">
        <v>146</v>
      </c>
      <c r="B44" s="5" t="s">
        <v>1</v>
      </c>
      <c r="C44" s="27">
        <v>2017</v>
      </c>
      <c r="D44" s="10" t="s">
        <v>186</v>
      </c>
      <c r="E44" s="16">
        <v>3009442</v>
      </c>
      <c r="F44" s="5" t="s">
        <v>147</v>
      </c>
      <c r="G44" s="11"/>
      <c r="H44" s="14" t="s">
        <v>251</v>
      </c>
      <c r="I44" s="16">
        <v>3009442</v>
      </c>
      <c r="J44" s="16">
        <v>3009442</v>
      </c>
      <c r="K44" s="12" t="s">
        <v>149</v>
      </c>
      <c r="L44" s="12" t="s">
        <v>149</v>
      </c>
      <c r="M44" s="6" t="s">
        <v>152</v>
      </c>
      <c r="N44" s="11"/>
      <c r="O44" s="28">
        <v>567</v>
      </c>
      <c r="P44" s="28">
        <v>567</v>
      </c>
      <c r="Q44" s="11"/>
      <c r="R44" s="11"/>
      <c r="S44" s="6" t="s">
        <v>150</v>
      </c>
      <c r="T44" s="11"/>
      <c r="U44" s="5" t="s">
        <v>159</v>
      </c>
      <c r="V44" s="29" t="s">
        <v>252</v>
      </c>
      <c r="W44" s="11"/>
      <c r="X44" s="11"/>
      <c r="Y44" s="11"/>
      <c r="Z44" s="11"/>
      <c r="AA44" s="11"/>
      <c r="AB44" s="5" t="s">
        <v>151</v>
      </c>
      <c r="AC44" s="6" t="s">
        <v>9</v>
      </c>
      <c r="AD44" s="16">
        <v>3009442</v>
      </c>
      <c r="AE44" s="17" t="s">
        <v>13</v>
      </c>
      <c r="AF44" s="16">
        <v>3009442</v>
      </c>
      <c r="AG44" s="30" t="s">
        <v>152</v>
      </c>
      <c r="AH44" s="11"/>
      <c r="AI44" s="11"/>
      <c r="AJ44" s="11"/>
      <c r="AK44" s="11"/>
      <c r="AL44" s="10">
        <v>43031</v>
      </c>
      <c r="AM44" s="5" t="s">
        <v>149</v>
      </c>
      <c r="AN44" s="17">
        <v>2017</v>
      </c>
    </row>
    <row r="45" spans="1:40" s="7" customFormat="1" ht="51">
      <c r="A45" s="27" t="s">
        <v>146</v>
      </c>
      <c r="B45" s="5" t="s">
        <v>1</v>
      </c>
      <c r="C45" s="27">
        <v>2017</v>
      </c>
      <c r="D45" s="10" t="s">
        <v>186</v>
      </c>
      <c r="E45" s="16">
        <v>3009411</v>
      </c>
      <c r="F45" s="5" t="s">
        <v>147</v>
      </c>
      <c r="G45" s="11"/>
      <c r="H45" s="14" t="s">
        <v>253</v>
      </c>
      <c r="I45" s="16">
        <v>3009411</v>
      </c>
      <c r="J45" s="16">
        <v>3009411</v>
      </c>
      <c r="K45" s="12" t="s">
        <v>149</v>
      </c>
      <c r="L45" s="12" t="s">
        <v>149</v>
      </c>
      <c r="M45" s="6" t="s">
        <v>152</v>
      </c>
      <c r="N45" s="11"/>
      <c r="O45" s="28">
        <f>135+387</f>
        <v>522</v>
      </c>
      <c r="P45" s="28">
        <f>135+387</f>
        <v>522</v>
      </c>
      <c r="Q45" s="11"/>
      <c r="R45" s="11"/>
      <c r="S45" s="6" t="s">
        <v>150</v>
      </c>
      <c r="T45" s="11"/>
      <c r="U45" s="5" t="s">
        <v>159</v>
      </c>
      <c r="V45" s="29" t="s">
        <v>254</v>
      </c>
      <c r="W45" s="11"/>
      <c r="X45" s="11"/>
      <c r="Y45" s="11"/>
      <c r="Z45" s="11"/>
      <c r="AA45" s="11"/>
      <c r="AB45" s="5" t="s">
        <v>151</v>
      </c>
      <c r="AC45" s="6" t="s">
        <v>9</v>
      </c>
      <c r="AD45" s="16">
        <v>3009411</v>
      </c>
      <c r="AE45" s="17" t="s">
        <v>13</v>
      </c>
      <c r="AF45" s="16">
        <v>3009411</v>
      </c>
      <c r="AG45" s="30" t="s">
        <v>152</v>
      </c>
      <c r="AH45" s="11"/>
      <c r="AI45" s="11"/>
      <c r="AJ45" s="11"/>
      <c r="AK45" s="11"/>
      <c r="AL45" s="10">
        <v>43031</v>
      </c>
      <c r="AM45" s="5" t="s">
        <v>149</v>
      </c>
      <c r="AN45" s="17">
        <v>2017</v>
      </c>
    </row>
    <row r="46" spans="1:40" s="7" customFormat="1" ht="51">
      <c r="A46" s="27" t="s">
        <v>146</v>
      </c>
      <c r="B46" s="5" t="s">
        <v>1</v>
      </c>
      <c r="C46" s="27">
        <v>2017</v>
      </c>
      <c r="D46" s="10" t="s">
        <v>186</v>
      </c>
      <c r="E46" s="16">
        <v>3009472</v>
      </c>
      <c r="F46" s="5" t="s">
        <v>147</v>
      </c>
      <c r="G46" s="11"/>
      <c r="H46" s="14" t="s">
        <v>255</v>
      </c>
      <c r="I46" s="16">
        <v>3009472</v>
      </c>
      <c r="J46" s="16">
        <v>3009472</v>
      </c>
      <c r="K46" s="12" t="s">
        <v>149</v>
      </c>
      <c r="L46" s="12" t="s">
        <v>149</v>
      </c>
      <c r="M46" s="6" t="s">
        <v>152</v>
      </c>
      <c r="N46" s="11"/>
      <c r="O46" s="28">
        <v>497.6</v>
      </c>
      <c r="P46" s="28">
        <f>327+170.6</f>
        <v>497.6</v>
      </c>
      <c r="Q46" s="11"/>
      <c r="R46" s="11"/>
      <c r="S46" s="6" t="s">
        <v>150</v>
      </c>
      <c r="T46" s="11"/>
      <c r="U46" s="5" t="s">
        <v>159</v>
      </c>
      <c r="V46" s="29" t="s">
        <v>254</v>
      </c>
      <c r="W46" s="11"/>
      <c r="X46" s="11">
        <v>19</v>
      </c>
      <c r="Y46" s="11"/>
      <c r="Z46" s="11"/>
      <c r="AA46" s="11"/>
      <c r="AB46" s="5" t="s">
        <v>151</v>
      </c>
      <c r="AC46" s="6" t="s">
        <v>9</v>
      </c>
      <c r="AD46" s="16">
        <v>3009472</v>
      </c>
      <c r="AE46" s="17" t="s">
        <v>13</v>
      </c>
      <c r="AF46" s="16">
        <v>3009472</v>
      </c>
      <c r="AG46" s="30" t="s">
        <v>152</v>
      </c>
      <c r="AH46" s="11"/>
      <c r="AI46" s="11"/>
      <c r="AJ46" s="11"/>
      <c r="AK46" s="11"/>
      <c r="AL46" s="10">
        <v>43031</v>
      </c>
      <c r="AM46" s="5" t="s">
        <v>149</v>
      </c>
      <c r="AN46" s="17">
        <v>2017</v>
      </c>
    </row>
    <row r="47" spans="1:40" s="7" customFormat="1" ht="51">
      <c r="A47" s="27" t="s">
        <v>146</v>
      </c>
      <c r="B47" s="5" t="s">
        <v>1</v>
      </c>
      <c r="C47" s="27">
        <v>2017</v>
      </c>
      <c r="D47" s="10" t="s">
        <v>186</v>
      </c>
      <c r="E47" s="16">
        <v>3009381</v>
      </c>
      <c r="F47" s="5" t="s">
        <v>147</v>
      </c>
      <c r="G47" s="11"/>
      <c r="H47" s="14" t="s">
        <v>256</v>
      </c>
      <c r="I47" s="16">
        <v>3009381</v>
      </c>
      <c r="J47" s="16">
        <v>3009381</v>
      </c>
      <c r="K47" s="12" t="s">
        <v>149</v>
      </c>
      <c r="L47" s="12" t="s">
        <v>149</v>
      </c>
      <c r="M47" s="6" t="s">
        <v>152</v>
      </c>
      <c r="N47" s="11"/>
      <c r="O47" s="28">
        <v>487.93</v>
      </c>
      <c r="P47" s="28">
        <v>566</v>
      </c>
      <c r="Q47" s="11"/>
      <c r="R47" s="11"/>
      <c r="S47" s="6" t="s">
        <v>150</v>
      </c>
      <c r="T47" s="11"/>
      <c r="U47" s="5" t="s">
        <v>159</v>
      </c>
      <c r="V47" s="29" t="s">
        <v>257</v>
      </c>
      <c r="W47" s="11"/>
      <c r="X47" s="11"/>
      <c r="Y47" s="11"/>
      <c r="Z47" s="11"/>
      <c r="AA47" s="11"/>
      <c r="AB47" s="5" t="s">
        <v>151</v>
      </c>
      <c r="AC47" s="6" t="s">
        <v>9</v>
      </c>
      <c r="AD47" s="16">
        <v>3009381</v>
      </c>
      <c r="AE47" s="17" t="s">
        <v>13</v>
      </c>
      <c r="AF47" s="16">
        <v>3009381</v>
      </c>
      <c r="AG47" s="30" t="s">
        <v>152</v>
      </c>
      <c r="AH47" s="11"/>
      <c r="AI47" s="11"/>
      <c r="AJ47" s="11"/>
      <c r="AK47" s="11"/>
      <c r="AL47" s="10">
        <v>43031</v>
      </c>
      <c r="AM47" s="5" t="s">
        <v>149</v>
      </c>
      <c r="AN47" s="17">
        <v>2017</v>
      </c>
    </row>
    <row r="48" spans="1:40" s="7" customFormat="1" ht="51">
      <c r="A48" s="27" t="s">
        <v>146</v>
      </c>
      <c r="B48" s="5" t="s">
        <v>1</v>
      </c>
      <c r="C48" s="27">
        <v>2017</v>
      </c>
      <c r="D48" s="10" t="s">
        <v>186</v>
      </c>
      <c r="E48" s="16">
        <v>3009349</v>
      </c>
      <c r="F48" s="5" t="s">
        <v>147</v>
      </c>
      <c r="G48" s="11"/>
      <c r="H48" s="14" t="s">
        <v>258</v>
      </c>
      <c r="I48" s="16">
        <v>3009349</v>
      </c>
      <c r="J48" s="16">
        <v>3009349</v>
      </c>
      <c r="K48" s="12" t="s">
        <v>149</v>
      </c>
      <c r="L48" s="12" t="s">
        <v>149</v>
      </c>
      <c r="M48" s="6" t="s">
        <v>152</v>
      </c>
      <c r="N48" s="11"/>
      <c r="O48" s="28">
        <f>387+101</f>
        <v>488</v>
      </c>
      <c r="P48" s="28">
        <v>488</v>
      </c>
      <c r="Q48" s="11"/>
      <c r="R48" s="11"/>
      <c r="S48" s="6" t="s">
        <v>150</v>
      </c>
      <c r="T48" s="11"/>
      <c r="U48" s="5" t="s">
        <v>159</v>
      </c>
      <c r="V48" s="29" t="s">
        <v>254</v>
      </c>
      <c r="W48" s="11"/>
      <c r="X48" s="11"/>
      <c r="Y48" s="11"/>
      <c r="Z48" s="11"/>
      <c r="AA48" s="11"/>
      <c r="AB48" s="5" t="s">
        <v>151</v>
      </c>
      <c r="AC48" s="6" t="s">
        <v>9</v>
      </c>
      <c r="AD48" s="16">
        <v>3009349</v>
      </c>
      <c r="AE48" s="17" t="s">
        <v>13</v>
      </c>
      <c r="AF48" s="16">
        <v>3009349</v>
      </c>
      <c r="AG48" s="30" t="s">
        <v>152</v>
      </c>
      <c r="AH48" s="11"/>
      <c r="AI48" s="11"/>
      <c r="AJ48" s="11"/>
      <c r="AK48" s="11"/>
      <c r="AL48" s="10">
        <v>43031</v>
      </c>
      <c r="AM48" s="5" t="s">
        <v>149</v>
      </c>
      <c r="AN48" s="17">
        <v>2017</v>
      </c>
    </row>
    <row r="49" spans="1:40" s="7" customFormat="1" ht="51">
      <c r="A49" s="27" t="s">
        <v>146</v>
      </c>
      <c r="B49" s="5" t="s">
        <v>1</v>
      </c>
      <c r="C49" s="27">
        <v>2017</v>
      </c>
      <c r="D49" s="10" t="s">
        <v>186</v>
      </c>
      <c r="E49" s="16">
        <v>3009520</v>
      </c>
      <c r="F49" s="5" t="s">
        <v>147</v>
      </c>
      <c r="G49" s="11"/>
      <c r="H49" s="14" t="s">
        <v>259</v>
      </c>
      <c r="I49" s="16">
        <v>3009520</v>
      </c>
      <c r="J49" s="16">
        <v>3009520</v>
      </c>
      <c r="K49" s="12" t="s">
        <v>160</v>
      </c>
      <c r="L49" s="12" t="s">
        <v>149</v>
      </c>
      <c r="M49" s="6" t="s">
        <v>152</v>
      </c>
      <c r="N49" s="11"/>
      <c r="O49" s="28">
        <v>79</v>
      </c>
      <c r="P49" s="28">
        <v>79</v>
      </c>
      <c r="Q49" s="11"/>
      <c r="R49" s="11"/>
      <c r="S49" s="6" t="s">
        <v>150</v>
      </c>
      <c r="T49" s="11"/>
      <c r="U49" s="5" t="s">
        <v>159</v>
      </c>
      <c r="V49" s="29" t="s">
        <v>260</v>
      </c>
      <c r="W49" s="11"/>
      <c r="X49" s="11"/>
      <c r="Y49" s="11"/>
      <c r="Z49" s="11"/>
      <c r="AA49" s="11"/>
      <c r="AB49" s="5" t="s">
        <v>151</v>
      </c>
      <c r="AC49" s="6" t="s">
        <v>9</v>
      </c>
      <c r="AD49" s="16">
        <v>3009520</v>
      </c>
      <c r="AE49" s="17" t="s">
        <v>13</v>
      </c>
      <c r="AF49" s="16">
        <v>3009520</v>
      </c>
      <c r="AG49" s="30" t="s">
        <v>152</v>
      </c>
      <c r="AH49" s="11"/>
      <c r="AI49" s="11"/>
      <c r="AJ49" s="11"/>
      <c r="AK49" s="11"/>
      <c r="AL49" s="10">
        <v>43031</v>
      </c>
      <c r="AM49" s="5" t="s">
        <v>149</v>
      </c>
      <c r="AN49" s="17">
        <v>2017</v>
      </c>
    </row>
    <row r="50" spans="1:40" s="7" customFormat="1" ht="51">
      <c r="A50" s="27" t="s">
        <v>146</v>
      </c>
      <c r="B50" s="5" t="s">
        <v>1</v>
      </c>
      <c r="C50" s="27">
        <v>2017</v>
      </c>
      <c r="D50" s="10" t="s">
        <v>186</v>
      </c>
      <c r="E50" s="16">
        <v>3009453</v>
      </c>
      <c r="F50" s="5" t="s">
        <v>147</v>
      </c>
      <c r="G50" s="11"/>
      <c r="H50" s="14" t="s">
        <v>261</v>
      </c>
      <c r="I50" s="16">
        <v>3009453</v>
      </c>
      <c r="J50" s="16">
        <v>3009453</v>
      </c>
      <c r="K50" s="12" t="s">
        <v>160</v>
      </c>
      <c r="L50" s="12" t="s">
        <v>149</v>
      </c>
      <c r="M50" s="6" t="s">
        <v>152</v>
      </c>
      <c r="N50" s="11"/>
      <c r="O50" s="28">
        <f>386.23+383.83</f>
        <v>770.06</v>
      </c>
      <c r="P50" s="28">
        <f>428+387.05</f>
        <v>815.05</v>
      </c>
      <c r="Q50" s="11"/>
      <c r="R50" s="11"/>
      <c r="S50" s="6" t="s">
        <v>150</v>
      </c>
      <c r="T50" s="11"/>
      <c r="U50" s="5" t="s">
        <v>159</v>
      </c>
      <c r="V50" s="29" t="s">
        <v>262</v>
      </c>
      <c r="W50" s="11"/>
      <c r="X50" s="11"/>
      <c r="Y50" s="11"/>
      <c r="Z50" s="11"/>
      <c r="AA50" s="11"/>
      <c r="AB50" s="5" t="s">
        <v>151</v>
      </c>
      <c r="AC50" s="6" t="s">
        <v>9</v>
      </c>
      <c r="AD50" s="16">
        <v>3009453</v>
      </c>
      <c r="AE50" s="17" t="s">
        <v>13</v>
      </c>
      <c r="AF50" s="16">
        <v>3009453</v>
      </c>
      <c r="AG50" s="30" t="s">
        <v>152</v>
      </c>
      <c r="AH50" s="11"/>
      <c r="AI50" s="11"/>
      <c r="AJ50" s="11"/>
      <c r="AK50" s="11"/>
      <c r="AL50" s="10">
        <v>43031</v>
      </c>
      <c r="AM50" s="5" t="s">
        <v>149</v>
      </c>
      <c r="AN50" s="17">
        <v>2017</v>
      </c>
    </row>
    <row r="51" spans="1:40" s="7" customFormat="1" ht="51">
      <c r="A51" s="27" t="s">
        <v>146</v>
      </c>
      <c r="B51" s="5" t="s">
        <v>1</v>
      </c>
      <c r="C51" s="27">
        <v>2017</v>
      </c>
      <c r="D51" s="10" t="s">
        <v>186</v>
      </c>
      <c r="E51" s="16">
        <v>3009231</v>
      </c>
      <c r="F51" s="5" t="s">
        <v>147</v>
      </c>
      <c r="G51" s="11"/>
      <c r="H51" s="14" t="s">
        <v>170</v>
      </c>
      <c r="I51" s="16">
        <v>3009231</v>
      </c>
      <c r="J51" s="16">
        <v>3009231</v>
      </c>
      <c r="K51" s="12" t="s">
        <v>160</v>
      </c>
      <c r="L51" s="12" t="s">
        <v>149</v>
      </c>
      <c r="M51" s="6" t="s">
        <v>152</v>
      </c>
      <c r="N51" s="11"/>
      <c r="O51" s="28">
        <v>145</v>
      </c>
      <c r="P51" s="28">
        <v>145</v>
      </c>
      <c r="Q51" s="11"/>
      <c r="R51" s="11"/>
      <c r="S51" s="6" t="s">
        <v>150</v>
      </c>
      <c r="T51" s="11"/>
      <c r="U51" s="5" t="s">
        <v>159</v>
      </c>
      <c r="V51" s="29" t="s">
        <v>263</v>
      </c>
      <c r="W51" s="11"/>
      <c r="X51" s="11"/>
      <c r="Y51" s="11"/>
      <c r="Z51" s="11"/>
      <c r="AA51" s="11"/>
      <c r="AB51" s="5" t="s">
        <v>151</v>
      </c>
      <c r="AC51" s="6" t="s">
        <v>9</v>
      </c>
      <c r="AD51" s="16">
        <v>3009231</v>
      </c>
      <c r="AE51" s="17" t="s">
        <v>13</v>
      </c>
      <c r="AF51" s="16">
        <v>3009231</v>
      </c>
      <c r="AG51" s="30" t="s">
        <v>152</v>
      </c>
      <c r="AH51" s="11"/>
      <c r="AI51" s="11"/>
      <c r="AJ51" s="11"/>
      <c r="AK51" s="11"/>
      <c r="AL51" s="10">
        <v>43031</v>
      </c>
      <c r="AM51" s="5" t="s">
        <v>149</v>
      </c>
      <c r="AN51" s="17">
        <v>2017</v>
      </c>
    </row>
    <row r="52" spans="1:40" s="7" customFormat="1" ht="51">
      <c r="A52" s="27" t="s">
        <v>146</v>
      </c>
      <c r="B52" s="5" t="s">
        <v>1</v>
      </c>
      <c r="C52" s="27">
        <v>2017</v>
      </c>
      <c r="D52" s="10" t="s">
        <v>186</v>
      </c>
      <c r="E52" s="16">
        <v>3009480</v>
      </c>
      <c r="F52" s="5" t="s">
        <v>147</v>
      </c>
      <c r="G52" s="11"/>
      <c r="H52" s="14" t="s">
        <v>264</v>
      </c>
      <c r="I52" s="16">
        <v>3009480</v>
      </c>
      <c r="J52" s="16">
        <v>3009480</v>
      </c>
      <c r="K52" s="12" t="s">
        <v>160</v>
      </c>
      <c r="L52" s="12" t="s">
        <v>149</v>
      </c>
      <c r="M52" s="6" t="s">
        <v>152</v>
      </c>
      <c r="N52" s="11"/>
      <c r="O52" s="28">
        <v>101.57</v>
      </c>
      <c r="P52" s="28">
        <v>117.82</v>
      </c>
      <c r="Q52" s="11"/>
      <c r="R52" s="11"/>
      <c r="S52" s="6" t="s">
        <v>150</v>
      </c>
      <c r="T52" s="11"/>
      <c r="U52" s="5" t="s">
        <v>159</v>
      </c>
      <c r="V52" s="29" t="s">
        <v>265</v>
      </c>
      <c r="W52" s="11"/>
      <c r="X52" s="11"/>
      <c r="Y52" s="11"/>
      <c r="Z52" s="11"/>
      <c r="AA52" s="11"/>
      <c r="AB52" s="5" t="s">
        <v>151</v>
      </c>
      <c r="AC52" s="6" t="s">
        <v>9</v>
      </c>
      <c r="AD52" s="16">
        <v>3009480</v>
      </c>
      <c r="AE52" s="17" t="s">
        <v>13</v>
      </c>
      <c r="AF52" s="16">
        <v>3009480</v>
      </c>
      <c r="AG52" s="30" t="s">
        <v>152</v>
      </c>
      <c r="AH52" s="11"/>
      <c r="AI52" s="11"/>
      <c r="AJ52" s="11"/>
      <c r="AK52" s="11"/>
      <c r="AL52" s="10">
        <v>43031</v>
      </c>
      <c r="AM52" s="5" t="s">
        <v>149</v>
      </c>
      <c r="AN52" s="17">
        <v>2017</v>
      </c>
    </row>
    <row r="53" spans="1:40" s="7" customFormat="1" ht="51">
      <c r="A53" s="27" t="s">
        <v>146</v>
      </c>
      <c r="B53" s="5" t="s">
        <v>4</v>
      </c>
      <c r="C53" s="27">
        <v>2017</v>
      </c>
      <c r="D53" s="10" t="s">
        <v>186</v>
      </c>
      <c r="E53" s="16">
        <v>3009484</v>
      </c>
      <c r="F53" s="5" t="s">
        <v>147</v>
      </c>
      <c r="G53" s="11"/>
      <c r="H53" s="14" t="s">
        <v>266</v>
      </c>
      <c r="I53" s="16">
        <v>3009484</v>
      </c>
      <c r="J53" s="16">
        <v>3009484</v>
      </c>
      <c r="K53" s="12" t="s">
        <v>149</v>
      </c>
      <c r="L53" s="12" t="s">
        <v>149</v>
      </c>
      <c r="M53" s="6" t="s">
        <v>152</v>
      </c>
      <c r="N53" s="11"/>
      <c r="O53" s="28">
        <v>60</v>
      </c>
      <c r="P53" s="28">
        <v>69.6</v>
      </c>
      <c r="Q53" s="11"/>
      <c r="R53" s="11"/>
      <c r="S53" s="6" t="s">
        <v>150</v>
      </c>
      <c r="T53" s="11"/>
      <c r="U53" s="5" t="s">
        <v>159</v>
      </c>
      <c r="V53" s="29" t="s">
        <v>267</v>
      </c>
      <c r="W53" s="11"/>
      <c r="X53" s="11"/>
      <c r="Y53" s="11"/>
      <c r="Z53" s="11"/>
      <c r="AA53" s="11"/>
      <c r="AB53" s="5" t="s">
        <v>151</v>
      </c>
      <c r="AC53" s="6" t="s">
        <v>9</v>
      </c>
      <c r="AD53" s="16">
        <v>3009484</v>
      </c>
      <c r="AE53" s="17" t="s">
        <v>13</v>
      </c>
      <c r="AF53" s="16">
        <v>3009484</v>
      </c>
      <c r="AG53" s="30" t="s">
        <v>152</v>
      </c>
      <c r="AH53" s="11"/>
      <c r="AI53" s="11"/>
      <c r="AJ53" s="11"/>
      <c r="AK53" s="11"/>
      <c r="AL53" s="10">
        <v>43031</v>
      </c>
      <c r="AM53" s="5" t="s">
        <v>149</v>
      </c>
      <c r="AN53" s="17">
        <v>2017</v>
      </c>
    </row>
    <row r="54" spans="1:40" s="7" customFormat="1" ht="51">
      <c r="A54" s="27" t="s">
        <v>146</v>
      </c>
      <c r="B54" s="5" t="s">
        <v>1</v>
      </c>
      <c r="C54" s="27">
        <v>2017</v>
      </c>
      <c r="D54" s="10" t="s">
        <v>186</v>
      </c>
      <c r="E54" s="16">
        <v>3009517</v>
      </c>
      <c r="F54" s="5" t="s">
        <v>147</v>
      </c>
      <c r="G54" s="11"/>
      <c r="H54" s="14" t="s">
        <v>268</v>
      </c>
      <c r="I54" s="16">
        <v>3009517</v>
      </c>
      <c r="J54" s="16">
        <v>3009517</v>
      </c>
      <c r="K54" s="12" t="s">
        <v>171</v>
      </c>
      <c r="L54" s="12" t="s">
        <v>149</v>
      </c>
      <c r="M54" s="6" t="s">
        <v>152</v>
      </c>
      <c r="N54" s="11"/>
      <c r="O54" s="28">
        <f>230.88+116.57+222.72</f>
        <v>570.17</v>
      </c>
      <c r="P54" s="28">
        <f>267.82+135.22+258.36</f>
        <v>661.4</v>
      </c>
      <c r="Q54" s="11"/>
      <c r="R54" s="11"/>
      <c r="S54" s="6" t="s">
        <v>150</v>
      </c>
      <c r="T54" s="11"/>
      <c r="U54" s="5" t="s">
        <v>159</v>
      </c>
      <c r="V54" s="29" t="s">
        <v>269</v>
      </c>
      <c r="W54" s="11"/>
      <c r="X54" s="11"/>
      <c r="Y54" s="11"/>
      <c r="Z54" s="11"/>
      <c r="AA54" s="11"/>
      <c r="AB54" s="5" t="s">
        <v>151</v>
      </c>
      <c r="AC54" s="6" t="s">
        <v>9</v>
      </c>
      <c r="AD54" s="16">
        <v>3009517</v>
      </c>
      <c r="AE54" s="17" t="s">
        <v>13</v>
      </c>
      <c r="AF54" s="16">
        <v>3009517</v>
      </c>
      <c r="AG54" s="30" t="s">
        <v>152</v>
      </c>
      <c r="AH54" s="11"/>
      <c r="AI54" s="11"/>
      <c r="AJ54" s="11"/>
      <c r="AK54" s="11"/>
      <c r="AL54" s="10">
        <v>43031</v>
      </c>
      <c r="AM54" s="5" t="s">
        <v>149</v>
      </c>
      <c r="AN54" s="17">
        <v>2017</v>
      </c>
    </row>
    <row r="55" spans="1:40" s="7" customFormat="1" ht="51">
      <c r="A55" s="27" t="s">
        <v>146</v>
      </c>
      <c r="B55" s="5" t="s">
        <v>1</v>
      </c>
      <c r="C55" s="27">
        <v>2017</v>
      </c>
      <c r="D55" s="10" t="s">
        <v>186</v>
      </c>
      <c r="E55" s="16">
        <v>3009508</v>
      </c>
      <c r="F55" s="5" t="s">
        <v>147</v>
      </c>
      <c r="G55" s="11"/>
      <c r="H55" s="14" t="s">
        <v>270</v>
      </c>
      <c r="I55" s="16">
        <v>3009508</v>
      </c>
      <c r="J55" s="16">
        <v>3009508</v>
      </c>
      <c r="K55" s="12" t="s">
        <v>148</v>
      </c>
      <c r="L55" s="12" t="s">
        <v>149</v>
      </c>
      <c r="M55" s="6" t="s">
        <v>152</v>
      </c>
      <c r="N55" s="11"/>
      <c r="O55" s="28">
        <v>1260.98</v>
      </c>
      <c r="P55" s="28">
        <v>1462.74</v>
      </c>
      <c r="Q55" s="11"/>
      <c r="R55" s="11"/>
      <c r="S55" s="6" t="s">
        <v>150</v>
      </c>
      <c r="T55" s="11"/>
      <c r="U55" s="5" t="s">
        <v>159</v>
      </c>
      <c r="V55" s="14" t="s">
        <v>271</v>
      </c>
      <c r="W55" s="11"/>
      <c r="X55" s="11"/>
      <c r="Y55" s="11"/>
      <c r="Z55" s="11"/>
      <c r="AA55" s="11"/>
      <c r="AB55" s="5" t="s">
        <v>151</v>
      </c>
      <c r="AC55" s="6" t="s">
        <v>9</v>
      </c>
      <c r="AD55" s="16">
        <v>3009508</v>
      </c>
      <c r="AE55" s="17" t="s">
        <v>13</v>
      </c>
      <c r="AF55" s="16">
        <v>3009508</v>
      </c>
      <c r="AG55" s="30" t="s">
        <v>152</v>
      </c>
      <c r="AH55" s="11"/>
      <c r="AI55" s="11"/>
      <c r="AJ55" s="11"/>
      <c r="AK55" s="11"/>
      <c r="AL55" s="10">
        <v>43031</v>
      </c>
      <c r="AM55" s="5" t="s">
        <v>149</v>
      </c>
      <c r="AN55" s="17">
        <v>2017</v>
      </c>
    </row>
    <row r="56" spans="1:40" s="7" customFormat="1" ht="51">
      <c r="A56" s="27" t="s">
        <v>146</v>
      </c>
      <c r="B56" s="5" t="s">
        <v>1</v>
      </c>
      <c r="C56" s="27">
        <v>2017</v>
      </c>
      <c r="D56" s="10" t="s">
        <v>186</v>
      </c>
      <c r="E56" s="16">
        <v>3009460</v>
      </c>
      <c r="F56" s="5" t="s">
        <v>147</v>
      </c>
      <c r="G56" s="11"/>
      <c r="H56" s="14" t="s">
        <v>272</v>
      </c>
      <c r="I56" s="16">
        <v>3009460</v>
      </c>
      <c r="J56" s="16">
        <v>3009460</v>
      </c>
      <c r="K56" s="12" t="s">
        <v>149</v>
      </c>
      <c r="L56" s="12" t="s">
        <v>149</v>
      </c>
      <c r="M56" s="6" t="s">
        <v>152</v>
      </c>
      <c r="N56" s="11"/>
      <c r="O56" s="28">
        <v>282.94</v>
      </c>
      <c r="P56" s="28">
        <v>328.21</v>
      </c>
      <c r="Q56" s="11"/>
      <c r="R56" s="11"/>
      <c r="S56" s="6" t="s">
        <v>150</v>
      </c>
      <c r="T56" s="11"/>
      <c r="U56" s="5" t="s">
        <v>159</v>
      </c>
      <c r="V56" s="29" t="s">
        <v>273</v>
      </c>
      <c r="W56" s="11"/>
      <c r="X56" s="11"/>
      <c r="Y56" s="11"/>
      <c r="Z56" s="11"/>
      <c r="AA56" s="11"/>
      <c r="AB56" s="5" t="s">
        <v>151</v>
      </c>
      <c r="AC56" s="6" t="s">
        <v>9</v>
      </c>
      <c r="AD56" s="16">
        <v>3009460</v>
      </c>
      <c r="AE56" s="17" t="s">
        <v>13</v>
      </c>
      <c r="AF56" s="16">
        <v>3009460</v>
      </c>
      <c r="AG56" s="30" t="s">
        <v>152</v>
      </c>
      <c r="AH56" s="11"/>
      <c r="AI56" s="11"/>
      <c r="AJ56" s="11"/>
      <c r="AK56" s="11"/>
      <c r="AL56" s="10">
        <v>43031</v>
      </c>
      <c r="AM56" s="5" t="s">
        <v>149</v>
      </c>
      <c r="AN56" s="17">
        <v>2017</v>
      </c>
    </row>
    <row r="57" spans="1:40" s="7" customFormat="1" ht="51">
      <c r="A57" s="27" t="s">
        <v>146</v>
      </c>
      <c r="B57" s="5" t="s">
        <v>4</v>
      </c>
      <c r="C57" s="27">
        <v>2017</v>
      </c>
      <c r="D57" s="10" t="s">
        <v>186</v>
      </c>
      <c r="E57" s="16">
        <v>3009454</v>
      </c>
      <c r="F57" s="5" t="s">
        <v>147</v>
      </c>
      <c r="G57" s="11"/>
      <c r="H57" s="14" t="s">
        <v>274</v>
      </c>
      <c r="I57" s="16">
        <v>3009454</v>
      </c>
      <c r="J57" s="16">
        <v>3009454</v>
      </c>
      <c r="K57" s="12" t="s">
        <v>275</v>
      </c>
      <c r="L57" s="12" t="s">
        <v>149</v>
      </c>
      <c r="M57" s="6" t="s">
        <v>152</v>
      </c>
      <c r="N57" s="11"/>
      <c r="O57" s="28">
        <f>144.69+51.6+33.63+33.63</f>
        <v>263.55</v>
      </c>
      <c r="P57" s="28">
        <f>167.84+59.86+39+39</f>
        <v>305.7</v>
      </c>
      <c r="Q57" s="11"/>
      <c r="R57" s="11"/>
      <c r="S57" s="6" t="s">
        <v>150</v>
      </c>
      <c r="T57" s="11"/>
      <c r="U57" s="5" t="s">
        <v>159</v>
      </c>
      <c r="V57" s="29" t="s">
        <v>276</v>
      </c>
      <c r="W57" s="11"/>
      <c r="X57" s="11"/>
      <c r="Y57" s="11"/>
      <c r="Z57" s="11"/>
      <c r="AA57" s="11"/>
      <c r="AB57" s="5" t="s">
        <v>151</v>
      </c>
      <c r="AC57" s="6" t="s">
        <v>9</v>
      </c>
      <c r="AD57" s="16">
        <v>3009454</v>
      </c>
      <c r="AE57" s="17" t="s">
        <v>13</v>
      </c>
      <c r="AF57" s="16">
        <v>3009454</v>
      </c>
      <c r="AG57" s="30" t="s">
        <v>152</v>
      </c>
      <c r="AH57" s="11"/>
      <c r="AI57" s="11"/>
      <c r="AJ57" s="11"/>
      <c r="AK57" s="11"/>
      <c r="AL57" s="10">
        <v>43031</v>
      </c>
      <c r="AM57" s="5" t="s">
        <v>149</v>
      </c>
      <c r="AN57" s="17">
        <v>2017</v>
      </c>
    </row>
    <row r="58" spans="1:40" s="7" customFormat="1" ht="51">
      <c r="A58" s="27" t="s">
        <v>146</v>
      </c>
      <c r="B58" s="5" t="s">
        <v>1</v>
      </c>
      <c r="C58" s="27">
        <v>2017</v>
      </c>
      <c r="D58" s="10" t="s">
        <v>186</v>
      </c>
      <c r="E58" s="16">
        <v>3009396</v>
      </c>
      <c r="F58" s="5" t="s">
        <v>147</v>
      </c>
      <c r="G58" s="11"/>
      <c r="H58" s="14" t="s">
        <v>277</v>
      </c>
      <c r="I58" s="16">
        <v>3009396</v>
      </c>
      <c r="J58" s="16">
        <v>3009396</v>
      </c>
      <c r="K58" s="12" t="s">
        <v>174</v>
      </c>
      <c r="L58" s="12" t="s">
        <v>149</v>
      </c>
      <c r="M58" s="6" t="s">
        <v>152</v>
      </c>
      <c r="N58" s="11"/>
      <c r="O58" s="28">
        <v>321.14</v>
      </c>
      <c r="P58" s="28">
        <v>372.52</v>
      </c>
      <c r="Q58" s="11"/>
      <c r="R58" s="11"/>
      <c r="S58" s="6" t="s">
        <v>150</v>
      </c>
      <c r="T58" s="11"/>
      <c r="U58" s="5" t="s">
        <v>159</v>
      </c>
      <c r="V58" s="29" t="s">
        <v>278</v>
      </c>
      <c r="W58" s="11"/>
      <c r="X58" s="11"/>
      <c r="Y58" s="11"/>
      <c r="Z58" s="11"/>
      <c r="AA58" s="11"/>
      <c r="AB58" s="5" t="s">
        <v>151</v>
      </c>
      <c r="AC58" s="6" t="s">
        <v>9</v>
      </c>
      <c r="AD58" s="16">
        <v>3009396</v>
      </c>
      <c r="AE58" s="17" t="s">
        <v>13</v>
      </c>
      <c r="AF58" s="16">
        <v>3009396</v>
      </c>
      <c r="AG58" s="30" t="s">
        <v>152</v>
      </c>
      <c r="AH58" s="11"/>
      <c r="AI58" s="11"/>
      <c r="AJ58" s="11"/>
      <c r="AK58" s="11"/>
      <c r="AL58" s="10">
        <v>43031</v>
      </c>
      <c r="AM58" s="5" t="s">
        <v>149</v>
      </c>
      <c r="AN58" s="17">
        <v>2017</v>
      </c>
    </row>
    <row r="59" spans="1:40" s="7" customFormat="1" ht="51">
      <c r="A59" s="27" t="s">
        <v>146</v>
      </c>
      <c r="B59" s="5" t="s">
        <v>1</v>
      </c>
      <c r="C59" s="27">
        <v>2017</v>
      </c>
      <c r="D59" s="10" t="s">
        <v>186</v>
      </c>
      <c r="E59" s="16">
        <v>3008932</v>
      </c>
      <c r="F59" s="5" t="s">
        <v>147</v>
      </c>
      <c r="G59" s="11"/>
      <c r="H59" s="14" t="s">
        <v>279</v>
      </c>
      <c r="I59" s="16">
        <v>3008932</v>
      </c>
      <c r="J59" s="16">
        <v>3008932</v>
      </c>
      <c r="K59" s="12" t="s">
        <v>148</v>
      </c>
      <c r="L59" s="12" t="s">
        <v>149</v>
      </c>
      <c r="M59" s="6" t="s">
        <v>152</v>
      </c>
      <c r="N59" s="11"/>
      <c r="O59" s="28">
        <v>170</v>
      </c>
      <c r="P59" s="28">
        <v>197.2</v>
      </c>
      <c r="Q59" s="11"/>
      <c r="R59" s="11"/>
      <c r="S59" s="6" t="s">
        <v>150</v>
      </c>
      <c r="T59" s="11"/>
      <c r="U59" s="5" t="s">
        <v>159</v>
      </c>
      <c r="V59" s="29" t="s">
        <v>280</v>
      </c>
      <c r="W59" s="11"/>
      <c r="X59" s="11"/>
      <c r="Y59" s="11"/>
      <c r="Z59" s="11"/>
      <c r="AA59" s="11"/>
      <c r="AB59" s="5" t="s">
        <v>151</v>
      </c>
      <c r="AC59" s="6" t="s">
        <v>9</v>
      </c>
      <c r="AD59" s="16">
        <v>3008932</v>
      </c>
      <c r="AE59" s="17" t="s">
        <v>13</v>
      </c>
      <c r="AF59" s="16">
        <v>3008932</v>
      </c>
      <c r="AG59" s="30" t="s">
        <v>152</v>
      </c>
      <c r="AH59" s="11"/>
      <c r="AI59" s="11"/>
      <c r="AJ59" s="11"/>
      <c r="AK59" s="11"/>
      <c r="AL59" s="10">
        <v>43031</v>
      </c>
      <c r="AM59" s="5" t="s">
        <v>149</v>
      </c>
      <c r="AN59" s="17">
        <v>2017</v>
      </c>
    </row>
    <row r="60" spans="1:40" s="7" customFormat="1" ht="51">
      <c r="A60" s="27" t="s">
        <v>146</v>
      </c>
      <c r="B60" s="5" t="s">
        <v>1</v>
      </c>
      <c r="C60" s="27">
        <v>2017</v>
      </c>
      <c r="D60" s="10" t="s">
        <v>186</v>
      </c>
      <c r="E60" s="16">
        <v>3009333</v>
      </c>
      <c r="F60" s="5" t="s">
        <v>147</v>
      </c>
      <c r="G60" s="11"/>
      <c r="H60" s="14" t="s">
        <v>281</v>
      </c>
      <c r="I60" s="16">
        <v>3009333</v>
      </c>
      <c r="J60" s="16">
        <v>3009333</v>
      </c>
      <c r="K60" s="12" t="s">
        <v>149</v>
      </c>
      <c r="L60" s="12" t="s">
        <v>149</v>
      </c>
      <c r="M60" s="6" t="s">
        <v>152</v>
      </c>
      <c r="N60" s="11"/>
      <c r="O60" s="28">
        <v>567.76</v>
      </c>
      <c r="P60" s="28">
        <v>658.6</v>
      </c>
      <c r="Q60" s="11"/>
      <c r="R60" s="11"/>
      <c r="S60" s="6" t="s">
        <v>150</v>
      </c>
      <c r="T60" s="11"/>
      <c r="U60" s="5" t="s">
        <v>159</v>
      </c>
      <c r="V60" s="29" t="s">
        <v>326</v>
      </c>
      <c r="W60" s="11"/>
      <c r="X60" s="11"/>
      <c r="Y60" s="11"/>
      <c r="Z60" s="11"/>
      <c r="AA60" s="11"/>
      <c r="AB60" s="5" t="s">
        <v>151</v>
      </c>
      <c r="AC60" s="6" t="s">
        <v>9</v>
      </c>
      <c r="AD60" s="16">
        <v>3009333</v>
      </c>
      <c r="AE60" s="17" t="s">
        <v>13</v>
      </c>
      <c r="AF60" s="16">
        <v>3009333</v>
      </c>
      <c r="AG60" s="30" t="s">
        <v>152</v>
      </c>
      <c r="AH60" s="11"/>
      <c r="AI60" s="11"/>
      <c r="AJ60" s="11"/>
      <c r="AK60" s="11"/>
      <c r="AL60" s="10">
        <v>43031</v>
      </c>
      <c r="AM60" s="5" t="s">
        <v>149</v>
      </c>
      <c r="AN60" s="17">
        <v>2017</v>
      </c>
    </row>
    <row r="61" spans="1:40" s="7" customFormat="1" ht="51">
      <c r="A61" s="27" t="s">
        <v>146</v>
      </c>
      <c r="B61" s="5" t="s">
        <v>1</v>
      </c>
      <c r="C61" s="27">
        <v>2017</v>
      </c>
      <c r="D61" s="10" t="s">
        <v>186</v>
      </c>
      <c r="E61" s="16">
        <v>3009299</v>
      </c>
      <c r="F61" s="5" t="s">
        <v>147</v>
      </c>
      <c r="G61" s="11"/>
      <c r="H61" s="14" t="s">
        <v>282</v>
      </c>
      <c r="I61" s="16">
        <v>3009299</v>
      </c>
      <c r="J61" s="16">
        <v>3009299</v>
      </c>
      <c r="K61" s="12" t="s">
        <v>148</v>
      </c>
      <c r="L61" s="12" t="s">
        <v>149</v>
      </c>
      <c r="M61" s="6" t="s">
        <v>152</v>
      </c>
      <c r="N61" s="11"/>
      <c r="O61" s="28">
        <v>333.62</v>
      </c>
      <c r="P61" s="28">
        <v>387</v>
      </c>
      <c r="Q61" s="11"/>
      <c r="R61" s="11"/>
      <c r="S61" s="6" t="s">
        <v>150</v>
      </c>
      <c r="T61" s="11"/>
      <c r="U61" s="5" t="s">
        <v>159</v>
      </c>
      <c r="V61" s="29" t="s">
        <v>283</v>
      </c>
      <c r="W61" s="11"/>
      <c r="X61" s="11"/>
      <c r="Y61" s="11"/>
      <c r="Z61" s="11"/>
      <c r="AA61" s="11"/>
      <c r="AB61" s="5" t="s">
        <v>151</v>
      </c>
      <c r="AC61" s="6" t="s">
        <v>9</v>
      </c>
      <c r="AD61" s="16">
        <v>3009299</v>
      </c>
      <c r="AE61" s="17" t="s">
        <v>13</v>
      </c>
      <c r="AF61" s="16">
        <v>3009299</v>
      </c>
      <c r="AG61" s="30" t="s">
        <v>152</v>
      </c>
      <c r="AH61" s="11"/>
      <c r="AI61" s="11"/>
      <c r="AJ61" s="11"/>
      <c r="AK61" s="11"/>
      <c r="AL61" s="10">
        <v>43031</v>
      </c>
      <c r="AM61" s="5" t="s">
        <v>149</v>
      </c>
      <c r="AN61" s="17">
        <v>2017</v>
      </c>
    </row>
    <row r="62" spans="1:40" s="7" customFormat="1" ht="51">
      <c r="A62" s="27" t="s">
        <v>146</v>
      </c>
      <c r="B62" s="5" t="s">
        <v>4</v>
      </c>
      <c r="C62" s="27">
        <v>2017</v>
      </c>
      <c r="D62" s="10" t="s">
        <v>186</v>
      </c>
      <c r="E62" s="16">
        <v>3009321</v>
      </c>
      <c r="F62" s="5" t="s">
        <v>147</v>
      </c>
      <c r="G62" s="11"/>
      <c r="H62" s="14" t="s">
        <v>284</v>
      </c>
      <c r="I62" s="16">
        <v>3009321</v>
      </c>
      <c r="J62" s="16">
        <v>3009321</v>
      </c>
      <c r="K62" s="12" t="s">
        <v>148</v>
      </c>
      <c r="L62" s="12" t="s">
        <v>149</v>
      </c>
      <c r="M62" s="6" t="s">
        <v>152</v>
      </c>
      <c r="N62" s="11"/>
      <c r="O62" s="28">
        <v>250</v>
      </c>
      <c r="P62" s="28">
        <v>290</v>
      </c>
      <c r="Q62" s="11"/>
      <c r="R62" s="11"/>
      <c r="S62" s="6" t="s">
        <v>150</v>
      </c>
      <c r="T62" s="11"/>
      <c r="U62" s="5" t="s">
        <v>159</v>
      </c>
      <c r="V62" s="29" t="s">
        <v>285</v>
      </c>
      <c r="W62" s="11"/>
      <c r="X62" s="11"/>
      <c r="Y62" s="11"/>
      <c r="Z62" s="11"/>
      <c r="AA62" s="11"/>
      <c r="AB62" s="5" t="s">
        <v>151</v>
      </c>
      <c r="AC62" s="6" t="s">
        <v>9</v>
      </c>
      <c r="AD62" s="16">
        <v>3009321</v>
      </c>
      <c r="AE62" s="17" t="s">
        <v>13</v>
      </c>
      <c r="AF62" s="16">
        <v>3009321</v>
      </c>
      <c r="AG62" s="30" t="s">
        <v>152</v>
      </c>
      <c r="AH62" s="11"/>
      <c r="AI62" s="11"/>
      <c r="AJ62" s="11"/>
      <c r="AK62" s="11"/>
      <c r="AL62" s="10">
        <v>43031</v>
      </c>
      <c r="AM62" s="5" t="s">
        <v>149</v>
      </c>
      <c r="AN62" s="17">
        <v>2017</v>
      </c>
    </row>
    <row r="63" spans="1:40" s="7" customFormat="1" ht="51">
      <c r="A63" s="27" t="s">
        <v>146</v>
      </c>
      <c r="B63" s="5" t="s">
        <v>1</v>
      </c>
      <c r="C63" s="27">
        <v>2017</v>
      </c>
      <c r="D63" s="10" t="s">
        <v>186</v>
      </c>
      <c r="E63" s="16">
        <v>3009400</v>
      </c>
      <c r="F63" s="5" t="s">
        <v>147</v>
      </c>
      <c r="G63" s="11"/>
      <c r="H63" s="14" t="s">
        <v>286</v>
      </c>
      <c r="I63" s="16">
        <v>3009400</v>
      </c>
      <c r="J63" s="16">
        <v>3009400</v>
      </c>
      <c r="K63" s="12" t="s">
        <v>153</v>
      </c>
      <c r="L63" s="12" t="s">
        <v>149</v>
      </c>
      <c r="M63" s="6" t="s">
        <v>152</v>
      </c>
      <c r="N63" s="11"/>
      <c r="O63" s="28">
        <v>968.53</v>
      </c>
      <c r="P63" s="28">
        <v>1123.5</v>
      </c>
      <c r="Q63" s="11"/>
      <c r="R63" s="11"/>
      <c r="S63" s="6" t="s">
        <v>150</v>
      </c>
      <c r="T63" s="11"/>
      <c r="U63" s="5" t="s">
        <v>159</v>
      </c>
      <c r="V63" s="29" t="s">
        <v>287</v>
      </c>
      <c r="W63" s="11"/>
      <c r="X63" s="11"/>
      <c r="Y63" s="11"/>
      <c r="Z63" s="11"/>
      <c r="AA63" s="11"/>
      <c r="AB63" s="5" t="s">
        <v>151</v>
      </c>
      <c r="AC63" s="6" t="s">
        <v>9</v>
      </c>
      <c r="AD63" s="16">
        <v>3009400</v>
      </c>
      <c r="AE63" s="17" t="s">
        <v>13</v>
      </c>
      <c r="AF63" s="16">
        <v>3009400</v>
      </c>
      <c r="AG63" s="30" t="s">
        <v>152</v>
      </c>
      <c r="AH63" s="11"/>
      <c r="AI63" s="11"/>
      <c r="AJ63" s="11"/>
      <c r="AK63" s="11"/>
      <c r="AL63" s="10">
        <v>43031</v>
      </c>
      <c r="AM63" s="5" t="s">
        <v>149</v>
      </c>
      <c r="AN63" s="17">
        <v>2017</v>
      </c>
    </row>
    <row r="64" spans="1:40" s="7" customFormat="1" ht="51">
      <c r="A64" s="27" t="s">
        <v>146</v>
      </c>
      <c r="B64" s="5" t="s">
        <v>1</v>
      </c>
      <c r="C64" s="27">
        <v>2017</v>
      </c>
      <c r="D64" s="10" t="s">
        <v>186</v>
      </c>
      <c r="E64" s="16">
        <v>3009412</v>
      </c>
      <c r="F64" s="5" t="s">
        <v>147</v>
      </c>
      <c r="G64" s="11"/>
      <c r="H64" s="14" t="s">
        <v>288</v>
      </c>
      <c r="I64" s="16">
        <v>3009412</v>
      </c>
      <c r="J64" s="16">
        <v>3009412</v>
      </c>
      <c r="K64" s="12" t="s">
        <v>275</v>
      </c>
      <c r="L64" s="12" t="s">
        <v>149</v>
      </c>
      <c r="M64" s="6" t="s">
        <v>152</v>
      </c>
      <c r="N64" s="11"/>
      <c r="O64" s="28">
        <v>107.9</v>
      </c>
      <c r="P64" s="28">
        <v>125.16</v>
      </c>
      <c r="Q64" s="11"/>
      <c r="R64" s="11"/>
      <c r="S64" s="6" t="s">
        <v>150</v>
      </c>
      <c r="T64" s="11"/>
      <c r="U64" s="5" t="s">
        <v>159</v>
      </c>
      <c r="V64" s="29" t="s">
        <v>289</v>
      </c>
      <c r="W64" s="11"/>
      <c r="X64" s="11"/>
      <c r="Y64" s="11"/>
      <c r="Z64" s="11"/>
      <c r="AA64" s="11"/>
      <c r="AB64" s="5" t="s">
        <v>151</v>
      </c>
      <c r="AC64" s="6" t="s">
        <v>9</v>
      </c>
      <c r="AD64" s="16">
        <v>3009412</v>
      </c>
      <c r="AE64" s="17" t="s">
        <v>13</v>
      </c>
      <c r="AF64" s="16">
        <v>3009412</v>
      </c>
      <c r="AG64" s="30" t="s">
        <v>152</v>
      </c>
      <c r="AH64" s="11"/>
      <c r="AI64" s="11"/>
      <c r="AJ64" s="11"/>
      <c r="AK64" s="11"/>
      <c r="AL64" s="10">
        <v>43031</v>
      </c>
      <c r="AM64" s="5" t="s">
        <v>149</v>
      </c>
      <c r="AN64" s="17">
        <v>2017</v>
      </c>
    </row>
    <row r="65" spans="1:40" s="7" customFormat="1" ht="51">
      <c r="A65" s="27" t="s">
        <v>146</v>
      </c>
      <c r="B65" s="5" t="s">
        <v>1</v>
      </c>
      <c r="C65" s="27">
        <v>2017</v>
      </c>
      <c r="D65" s="10" t="s">
        <v>186</v>
      </c>
      <c r="E65" s="16">
        <v>3009434</v>
      </c>
      <c r="F65" s="5" t="s">
        <v>147</v>
      </c>
      <c r="G65" s="11"/>
      <c r="H65" s="14" t="s">
        <v>290</v>
      </c>
      <c r="I65" s="16">
        <v>3009434</v>
      </c>
      <c r="J65" s="16">
        <v>3009434</v>
      </c>
      <c r="K65" s="12" t="s">
        <v>168</v>
      </c>
      <c r="L65" s="12" t="s">
        <v>149</v>
      </c>
      <c r="M65" s="6" t="s">
        <v>152</v>
      </c>
      <c r="N65" s="11"/>
      <c r="O65" s="28">
        <v>104</v>
      </c>
      <c r="P65" s="28">
        <v>104</v>
      </c>
      <c r="Q65" s="11"/>
      <c r="R65" s="11"/>
      <c r="S65" s="6" t="s">
        <v>150</v>
      </c>
      <c r="T65" s="11"/>
      <c r="U65" s="5" t="s">
        <v>159</v>
      </c>
      <c r="V65" s="29" t="s">
        <v>291</v>
      </c>
      <c r="W65" s="11"/>
      <c r="X65" s="11"/>
      <c r="Y65" s="11"/>
      <c r="Z65" s="11"/>
      <c r="AA65" s="11"/>
      <c r="AB65" s="5" t="s">
        <v>151</v>
      </c>
      <c r="AC65" s="6" t="s">
        <v>9</v>
      </c>
      <c r="AD65" s="16">
        <v>3009434</v>
      </c>
      <c r="AE65" s="17" t="s">
        <v>13</v>
      </c>
      <c r="AF65" s="16">
        <v>3009434</v>
      </c>
      <c r="AG65" s="30" t="s">
        <v>152</v>
      </c>
      <c r="AH65" s="11"/>
      <c r="AI65" s="11"/>
      <c r="AJ65" s="11"/>
      <c r="AK65" s="11"/>
      <c r="AL65" s="10">
        <v>43031</v>
      </c>
      <c r="AM65" s="5" t="s">
        <v>149</v>
      </c>
      <c r="AN65" s="17">
        <v>2017</v>
      </c>
    </row>
    <row r="66" spans="1:40" s="7" customFormat="1" ht="51">
      <c r="A66" s="27" t="s">
        <v>146</v>
      </c>
      <c r="B66" s="5" t="s">
        <v>1</v>
      </c>
      <c r="C66" s="27">
        <v>2017</v>
      </c>
      <c r="D66" s="10" t="s">
        <v>186</v>
      </c>
      <c r="E66" s="16">
        <v>3009320</v>
      </c>
      <c r="F66" s="5" t="s">
        <v>147</v>
      </c>
      <c r="G66" s="11"/>
      <c r="H66" s="14" t="s">
        <v>292</v>
      </c>
      <c r="I66" s="16">
        <v>3009320</v>
      </c>
      <c r="J66" s="16">
        <v>3009320</v>
      </c>
      <c r="K66" s="12" t="s">
        <v>168</v>
      </c>
      <c r="L66" s="12" t="s">
        <v>149</v>
      </c>
      <c r="M66" s="6" t="s">
        <v>152</v>
      </c>
      <c r="N66" s="11"/>
      <c r="O66" s="28">
        <v>750</v>
      </c>
      <c r="P66" s="28">
        <v>750</v>
      </c>
      <c r="Q66" s="11"/>
      <c r="R66" s="11"/>
      <c r="S66" s="6" t="s">
        <v>150</v>
      </c>
      <c r="T66" s="11"/>
      <c r="U66" s="5" t="s">
        <v>159</v>
      </c>
      <c r="V66" s="29" t="s">
        <v>293</v>
      </c>
      <c r="W66" s="11"/>
      <c r="X66" s="11"/>
      <c r="Y66" s="11"/>
      <c r="Z66" s="11"/>
      <c r="AA66" s="11"/>
      <c r="AB66" s="5" t="s">
        <v>151</v>
      </c>
      <c r="AC66" s="6" t="s">
        <v>9</v>
      </c>
      <c r="AD66" s="16">
        <v>3009320</v>
      </c>
      <c r="AE66" s="17" t="s">
        <v>13</v>
      </c>
      <c r="AF66" s="16">
        <v>3009320</v>
      </c>
      <c r="AG66" s="30" t="s">
        <v>152</v>
      </c>
      <c r="AH66" s="11"/>
      <c r="AI66" s="11"/>
      <c r="AJ66" s="11"/>
      <c r="AK66" s="11"/>
      <c r="AL66" s="10">
        <v>43031</v>
      </c>
      <c r="AM66" s="5" t="s">
        <v>149</v>
      </c>
      <c r="AN66" s="17">
        <v>2017</v>
      </c>
    </row>
    <row r="67" spans="1:40" s="7" customFormat="1" ht="51">
      <c r="A67" s="27" t="s">
        <v>146</v>
      </c>
      <c r="B67" s="5" t="s">
        <v>1</v>
      </c>
      <c r="C67" s="27">
        <v>2017</v>
      </c>
      <c r="D67" s="10" t="s">
        <v>186</v>
      </c>
      <c r="E67" s="16">
        <v>3009536</v>
      </c>
      <c r="F67" s="5" t="s">
        <v>147</v>
      </c>
      <c r="G67" s="11"/>
      <c r="H67" s="14" t="s">
        <v>294</v>
      </c>
      <c r="I67" s="16">
        <v>3009536</v>
      </c>
      <c r="J67" s="16">
        <v>3009536</v>
      </c>
      <c r="K67" s="12" t="s">
        <v>149</v>
      </c>
      <c r="L67" s="12" t="s">
        <v>149</v>
      </c>
      <c r="M67" s="6" t="s">
        <v>152</v>
      </c>
      <c r="N67" s="11"/>
      <c r="O67" s="28">
        <v>240</v>
      </c>
      <c r="P67" s="28">
        <v>240</v>
      </c>
      <c r="Q67" s="11"/>
      <c r="R67" s="11"/>
      <c r="S67" s="6" t="s">
        <v>150</v>
      </c>
      <c r="T67" s="11"/>
      <c r="U67" s="5" t="s">
        <v>159</v>
      </c>
      <c r="V67" s="29" t="s">
        <v>295</v>
      </c>
      <c r="W67" s="11"/>
      <c r="X67" s="11"/>
      <c r="Y67" s="11"/>
      <c r="Z67" s="11"/>
      <c r="AA67" s="11"/>
      <c r="AB67" s="5" t="s">
        <v>151</v>
      </c>
      <c r="AC67" s="6" t="s">
        <v>9</v>
      </c>
      <c r="AD67" s="16">
        <v>3009536</v>
      </c>
      <c r="AE67" s="17" t="s">
        <v>13</v>
      </c>
      <c r="AF67" s="16">
        <v>3009536</v>
      </c>
      <c r="AG67" s="30" t="s">
        <v>152</v>
      </c>
      <c r="AH67" s="11"/>
      <c r="AI67" s="11"/>
      <c r="AJ67" s="11"/>
      <c r="AK67" s="11"/>
      <c r="AL67" s="10">
        <v>43031</v>
      </c>
      <c r="AM67" s="5" t="s">
        <v>149</v>
      </c>
      <c r="AN67" s="17">
        <v>2017</v>
      </c>
    </row>
    <row r="68" spans="1:40" s="7" customFormat="1" ht="51">
      <c r="A68" s="27" t="s">
        <v>146</v>
      </c>
      <c r="B68" s="5" t="s">
        <v>1</v>
      </c>
      <c r="C68" s="27">
        <v>2017</v>
      </c>
      <c r="D68" s="10" t="s">
        <v>186</v>
      </c>
      <c r="E68" s="16">
        <v>3009519</v>
      </c>
      <c r="F68" s="5" t="s">
        <v>147</v>
      </c>
      <c r="G68" s="11"/>
      <c r="H68" s="14" t="s">
        <v>296</v>
      </c>
      <c r="I68" s="16">
        <v>3009519</v>
      </c>
      <c r="J68" s="16">
        <v>3009519</v>
      </c>
      <c r="K68" s="12" t="s">
        <v>149</v>
      </c>
      <c r="L68" s="12" t="s">
        <v>149</v>
      </c>
      <c r="M68" s="6" t="s">
        <v>152</v>
      </c>
      <c r="N68" s="11"/>
      <c r="O68" s="28">
        <v>744</v>
      </c>
      <c r="P68" s="28">
        <v>744</v>
      </c>
      <c r="Q68" s="11"/>
      <c r="R68" s="11"/>
      <c r="S68" s="6" t="s">
        <v>150</v>
      </c>
      <c r="T68" s="11"/>
      <c r="U68" s="5" t="s">
        <v>159</v>
      </c>
      <c r="V68" s="14" t="s">
        <v>167</v>
      </c>
      <c r="W68" s="11"/>
      <c r="X68" s="11"/>
      <c r="Y68" s="11"/>
      <c r="Z68" s="11"/>
      <c r="AA68" s="11"/>
      <c r="AB68" s="5" t="s">
        <v>151</v>
      </c>
      <c r="AC68" s="6" t="s">
        <v>9</v>
      </c>
      <c r="AD68" s="16">
        <v>3009519</v>
      </c>
      <c r="AE68" s="17" t="s">
        <v>13</v>
      </c>
      <c r="AF68" s="16">
        <v>3009519</v>
      </c>
      <c r="AG68" s="30" t="s">
        <v>152</v>
      </c>
      <c r="AH68" s="11"/>
      <c r="AI68" s="11"/>
      <c r="AJ68" s="11"/>
      <c r="AK68" s="11"/>
      <c r="AL68" s="10">
        <v>43031</v>
      </c>
      <c r="AM68" s="5" t="s">
        <v>149</v>
      </c>
      <c r="AN68" s="17">
        <v>2017</v>
      </c>
    </row>
    <row r="69" spans="1:40" s="7" customFormat="1" ht="51">
      <c r="A69" s="27" t="s">
        <v>146</v>
      </c>
      <c r="B69" s="5" t="s">
        <v>1</v>
      </c>
      <c r="C69" s="27">
        <v>2017</v>
      </c>
      <c r="D69" s="10" t="s">
        <v>186</v>
      </c>
      <c r="E69" s="16">
        <v>3009515</v>
      </c>
      <c r="F69" s="5" t="s">
        <v>147</v>
      </c>
      <c r="G69" s="11"/>
      <c r="H69" s="14" t="s">
        <v>173</v>
      </c>
      <c r="I69" s="16">
        <v>3009515</v>
      </c>
      <c r="J69" s="16">
        <v>3009515</v>
      </c>
      <c r="K69" s="12" t="s">
        <v>149</v>
      </c>
      <c r="L69" s="12" t="s">
        <v>149</v>
      </c>
      <c r="M69" s="6" t="s">
        <v>152</v>
      </c>
      <c r="N69" s="11"/>
      <c r="O69" s="28">
        <v>672</v>
      </c>
      <c r="P69" s="28">
        <v>672</v>
      </c>
      <c r="Q69" s="11"/>
      <c r="R69" s="11"/>
      <c r="S69" s="6" t="s">
        <v>150</v>
      </c>
      <c r="T69" s="11"/>
      <c r="U69" s="5" t="s">
        <v>159</v>
      </c>
      <c r="V69" s="14" t="s">
        <v>167</v>
      </c>
      <c r="W69" s="11"/>
      <c r="X69" s="11"/>
      <c r="Y69" s="11"/>
      <c r="Z69" s="11"/>
      <c r="AA69" s="11"/>
      <c r="AB69" s="5" t="s">
        <v>151</v>
      </c>
      <c r="AC69" s="6" t="s">
        <v>9</v>
      </c>
      <c r="AD69" s="16">
        <v>3009515</v>
      </c>
      <c r="AE69" s="17" t="s">
        <v>13</v>
      </c>
      <c r="AF69" s="16">
        <v>3009515</v>
      </c>
      <c r="AG69" s="30" t="s">
        <v>152</v>
      </c>
      <c r="AH69" s="11"/>
      <c r="AI69" s="11"/>
      <c r="AJ69" s="11"/>
      <c r="AK69" s="11"/>
      <c r="AL69" s="10">
        <v>43031</v>
      </c>
      <c r="AM69" s="5" t="s">
        <v>149</v>
      </c>
      <c r="AN69" s="17">
        <v>2017</v>
      </c>
    </row>
    <row r="70" spans="2:30" ht="12.75">
      <c r="B70" s="26"/>
      <c r="AB70" s="24"/>
      <c r="AC70" s="6"/>
      <c r="AD70" s="23"/>
    </row>
    <row r="71" spans="2:30" ht="12.75">
      <c r="B71" s="26"/>
      <c r="AB71" s="24"/>
      <c r="AC71" s="6"/>
      <c r="AD71" s="23"/>
    </row>
    <row r="72" spans="2:30" ht="12.75">
      <c r="B72" s="26"/>
      <c r="AB72" s="24"/>
      <c r="AC72" s="6"/>
      <c r="AD72" s="23"/>
    </row>
    <row r="73" ht="12.75">
      <c r="B73" s="26"/>
    </row>
    <row r="74" ht="12.75">
      <c r="B74" s="26"/>
    </row>
    <row r="75" ht="12.75">
      <c r="B75" s="26"/>
    </row>
    <row r="76" ht="12.75">
      <c r="B76" s="26"/>
    </row>
    <row r="77" ht="12.75">
      <c r="B77" s="26"/>
    </row>
    <row r="78" ht="12.75">
      <c r="B78" s="26"/>
    </row>
    <row r="79" ht="12.75">
      <c r="B79" s="26"/>
    </row>
    <row r="80" ht="12.75">
      <c r="B80" s="26"/>
    </row>
    <row r="81" ht="12.75">
      <c r="B81" s="26"/>
    </row>
    <row r="82" ht="12.75">
      <c r="B82" s="26"/>
    </row>
    <row r="83" ht="12.75">
      <c r="B83" s="26"/>
    </row>
    <row r="84" ht="12.75">
      <c r="B84" s="26"/>
    </row>
    <row r="85" ht="12.75">
      <c r="B85" s="26"/>
    </row>
    <row r="86" ht="12.75">
      <c r="B86" s="26"/>
    </row>
    <row r="87" ht="12.75">
      <c r="B87" s="26"/>
    </row>
    <row r="88" ht="12.75">
      <c r="B88" s="26"/>
    </row>
    <row r="89" ht="12.75">
      <c r="B89" s="26"/>
    </row>
    <row r="90" ht="12.75">
      <c r="B90" s="26"/>
    </row>
    <row r="91" ht="12.75">
      <c r="B91" s="26"/>
    </row>
    <row r="92" ht="12.75">
      <c r="B92" s="26"/>
    </row>
    <row r="93" ht="12.75">
      <c r="B93" s="26"/>
    </row>
    <row r="94" ht="12.75">
      <c r="B94" s="26"/>
    </row>
    <row r="95" ht="12.75">
      <c r="B95" s="26"/>
    </row>
    <row r="96" ht="12.75">
      <c r="B96" s="26"/>
    </row>
    <row r="97" ht="12.75">
      <c r="B97" s="26"/>
    </row>
    <row r="98" ht="12.75">
      <c r="B98" s="26"/>
    </row>
    <row r="99" ht="12.75">
      <c r="B99" s="26"/>
    </row>
    <row r="100" ht="12.75">
      <c r="B100" s="26"/>
    </row>
    <row r="101" ht="12.75">
      <c r="B101" s="26"/>
    </row>
    <row r="102" ht="12.75">
      <c r="B102" s="26"/>
    </row>
    <row r="103" ht="12.75">
      <c r="B103" s="26"/>
    </row>
    <row r="104" ht="12.75">
      <c r="B104" s="26"/>
    </row>
    <row r="105" ht="12.75">
      <c r="B105" s="26"/>
    </row>
    <row r="106" ht="12.75">
      <c r="B106" s="26"/>
    </row>
  </sheetData>
  <sheetProtection/>
  <mergeCells count="1">
    <mergeCell ref="A6:AP6"/>
  </mergeCells>
  <dataValidations count="3">
    <dataValidation type="list" allowBlank="1" showInputMessage="1" showErrorMessage="1" sqref="B8:B69">
      <formula1>hidden1</formula1>
    </dataValidation>
    <dataValidation type="list" allowBlank="1" showInputMessage="1" showErrorMessage="1" sqref="AC8:AC72">
      <formula1>hidden2</formula1>
    </dataValidation>
    <dataValidation type="list" allowBlank="1" showInputMessage="1" showErrorMessage="1" sqref="AE8:AE69">
      <formula1>hidden3</formula1>
    </dataValidation>
  </dataValidations>
  <printOptions/>
  <pageMargins left="0.7480314960629921" right="0.7480314960629921" top="0.984251968503937" bottom="0.984251968503937" header="0.5118110236220472" footer="0.5118110236220472"/>
  <pageSetup horizontalDpi="300" verticalDpi="300" orientation="portrait" scale="6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82"/>
  <sheetViews>
    <sheetView zoomScalePageLayoutView="0" workbookViewId="0" topLeftCell="A47">
      <selection activeCell="F4" sqref="F4:F80"/>
    </sheetView>
  </sheetViews>
  <sheetFormatPr defaultColWidth="9.140625" defaultRowHeight="12.75"/>
  <cols>
    <col min="1" max="1" width="16.28125" style="11" customWidth="1"/>
    <col min="2" max="2" width="22.7109375" style="11" bestFit="1" customWidth="1"/>
    <col min="3" max="3" width="16.421875" style="11" bestFit="1" customWidth="1"/>
    <col min="4" max="4" width="18.8515625" style="11" bestFit="1" customWidth="1"/>
    <col min="5" max="5" width="52.57421875" style="11" bestFit="1" customWidth="1"/>
    <col min="6" max="6" width="29.140625" style="11" bestFit="1" customWidth="1"/>
    <col min="7" max="7" width="14.7109375" style="11" customWidth="1"/>
    <col min="8" max="8" width="10.140625" style="11" bestFit="1" customWidth="1"/>
    <col min="9" max="16384" width="9.140625" style="11" customWidth="1"/>
  </cols>
  <sheetData>
    <row r="1" spans="2:6" ht="12.75" hidden="1">
      <c r="B1" s="11" t="s">
        <v>20</v>
      </c>
      <c r="C1" s="11" t="s">
        <v>20</v>
      </c>
      <c r="D1" s="11" t="s">
        <v>20</v>
      </c>
      <c r="E1" s="11" t="s">
        <v>22</v>
      </c>
      <c r="F1" s="11" t="s">
        <v>26</v>
      </c>
    </row>
    <row r="2" spans="2:6" ht="12.75" hidden="1">
      <c r="B2" s="11" t="s">
        <v>82</v>
      </c>
      <c r="C2" s="11" t="s">
        <v>83</v>
      </c>
      <c r="D2" s="11" t="s">
        <v>84</v>
      </c>
      <c r="E2" s="11" t="s">
        <v>85</v>
      </c>
      <c r="F2" s="11" t="s">
        <v>86</v>
      </c>
    </row>
    <row r="3" spans="1:6" ht="15">
      <c r="A3" s="13" t="s">
        <v>87</v>
      </c>
      <c r="B3" s="13" t="s">
        <v>88</v>
      </c>
      <c r="C3" s="13" t="s">
        <v>89</v>
      </c>
      <c r="D3" s="13" t="s">
        <v>90</v>
      </c>
      <c r="E3" s="13" t="s">
        <v>91</v>
      </c>
      <c r="F3" s="13" t="s">
        <v>92</v>
      </c>
    </row>
    <row r="4" spans="1:6" s="7" customFormat="1" ht="12.75">
      <c r="A4" s="17">
        <v>3009485</v>
      </c>
      <c r="B4" s="11"/>
      <c r="C4" s="11"/>
      <c r="D4" s="11"/>
      <c r="E4" s="19" t="s">
        <v>164</v>
      </c>
      <c r="F4" s="18">
        <v>148.55</v>
      </c>
    </row>
    <row r="5" spans="1:6" s="7" customFormat="1" ht="12.75">
      <c r="A5" s="17">
        <v>3009444</v>
      </c>
      <c r="B5" s="11"/>
      <c r="C5" s="11"/>
      <c r="D5" s="11"/>
      <c r="E5" s="19" t="s">
        <v>156</v>
      </c>
      <c r="F5" s="18">
        <v>792</v>
      </c>
    </row>
    <row r="6" spans="1:6" s="7" customFormat="1" ht="12.75">
      <c r="A6" s="17">
        <v>3009462</v>
      </c>
      <c r="B6" s="11"/>
      <c r="C6" s="11"/>
      <c r="D6" s="11"/>
      <c r="E6" s="19" t="s">
        <v>156</v>
      </c>
      <c r="F6" s="18">
        <v>384</v>
      </c>
    </row>
    <row r="7" spans="1:6" s="7" customFormat="1" ht="12.75">
      <c r="A7" s="17">
        <v>3009422</v>
      </c>
      <c r="B7" s="11"/>
      <c r="C7" s="11"/>
      <c r="D7" s="11"/>
      <c r="E7" s="19" t="s">
        <v>156</v>
      </c>
      <c r="F7" s="18">
        <v>378</v>
      </c>
    </row>
    <row r="8" spans="1:6" s="7" customFormat="1" ht="12.75">
      <c r="A8" s="17">
        <v>3009447</v>
      </c>
      <c r="B8" s="11"/>
      <c r="C8" s="11"/>
      <c r="D8" s="11"/>
      <c r="E8" s="19" t="s">
        <v>161</v>
      </c>
      <c r="F8" s="18">
        <v>364.78</v>
      </c>
    </row>
    <row r="9" spans="1:6" s="7" customFormat="1" ht="12.75">
      <c r="A9" s="17">
        <v>3009447</v>
      </c>
      <c r="B9" s="11"/>
      <c r="C9" s="11"/>
      <c r="D9" s="11"/>
      <c r="E9" s="19" t="s">
        <v>161</v>
      </c>
      <c r="F9" s="18">
        <v>237.2</v>
      </c>
    </row>
    <row r="10" spans="1:6" s="7" customFormat="1" ht="12.75">
      <c r="A10" s="17">
        <v>3009471</v>
      </c>
      <c r="B10" s="11"/>
      <c r="C10" s="11"/>
      <c r="D10" s="11"/>
      <c r="E10" s="19" t="s">
        <v>161</v>
      </c>
      <c r="F10" s="18">
        <v>308.41</v>
      </c>
    </row>
    <row r="11" spans="1:6" s="7" customFormat="1" ht="12.75">
      <c r="A11" s="17">
        <v>3009446</v>
      </c>
      <c r="B11" s="11"/>
      <c r="C11" s="11"/>
      <c r="D11" s="11"/>
      <c r="E11" s="19" t="s">
        <v>185</v>
      </c>
      <c r="F11" s="18">
        <v>398.03</v>
      </c>
    </row>
    <row r="12" spans="1:6" s="7" customFormat="1" ht="12.75">
      <c r="A12" s="17">
        <v>3009350</v>
      </c>
      <c r="B12" s="11"/>
      <c r="C12" s="11"/>
      <c r="D12" s="11"/>
      <c r="E12" s="19" t="s">
        <v>161</v>
      </c>
      <c r="F12" s="18">
        <v>237.2</v>
      </c>
    </row>
    <row r="13" spans="1:6" s="7" customFormat="1" ht="12.75">
      <c r="A13" s="17">
        <v>3009350</v>
      </c>
      <c r="B13" s="11"/>
      <c r="C13" s="11"/>
      <c r="D13" s="11"/>
      <c r="E13" s="19" t="s">
        <v>161</v>
      </c>
      <c r="F13" s="18">
        <v>237.2</v>
      </c>
    </row>
    <row r="14" spans="1:6" s="7" customFormat="1" ht="12.75">
      <c r="A14" s="17">
        <v>3009376</v>
      </c>
      <c r="B14" s="11"/>
      <c r="C14" s="11"/>
      <c r="D14" s="11"/>
      <c r="E14" s="19" t="s">
        <v>161</v>
      </c>
      <c r="F14" s="18">
        <v>237.2</v>
      </c>
    </row>
    <row r="15" spans="1:6" s="7" customFormat="1" ht="12.75">
      <c r="A15" s="17">
        <v>3009493</v>
      </c>
      <c r="B15" s="11"/>
      <c r="C15" s="11"/>
      <c r="D15" s="11"/>
      <c r="E15" s="19" t="s">
        <v>184</v>
      </c>
      <c r="F15" s="18">
        <v>245</v>
      </c>
    </row>
    <row r="16" spans="1:6" s="7" customFormat="1" ht="12.75">
      <c r="A16" s="17">
        <v>3009331</v>
      </c>
      <c r="B16" s="11"/>
      <c r="C16" s="11"/>
      <c r="D16" s="11"/>
      <c r="E16" s="19" t="s">
        <v>184</v>
      </c>
      <c r="F16" s="18">
        <v>300</v>
      </c>
    </row>
    <row r="17" spans="1:6" s="7" customFormat="1" ht="12.75">
      <c r="A17" s="17">
        <v>3009467</v>
      </c>
      <c r="B17" s="11"/>
      <c r="C17" s="11"/>
      <c r="D17" s="11"/>
      <c r="E17" s="19" t="s">
        <v>297</v>
      </c>
      <c r="F17" s="18">
        <v>245</v>
      </c>
    </row>
    <row r="18" spans="1:6" s="7" customFormat="1" ht="12.75">
      <c r="A18" s="17">
        <v>3009467</v>
      </c>
      <c r="B18" s="11"/>
      <c r="C18" s="11"/>
      <c r="D18" s="11"/>
      <c r="E18" s="19" t="s">
        <v>184</v>
      </c>
      <c r="F18" s="18">
        <v>330</v>
      </c>
    </row>
    <row r="19" spans="1:6" s="7" customFormat="1" ht="12.75">
      <c r="A19" s="17">
        <v>3009427</v>
      </c>
      <c r="B19" s="11"/>
      <c r="C19" s="11"/>
      <c r="D19" s="11"/>
      <c r="E19" s="19" t="s">
        <v>298</v>
      </c>
      <c r="F19" s="18">
        <v>153.67</v>
      </c>
    </row>
    <row r="20" spans="1:6" s="7" customFormat="1" ht="12.75">
      <c r="A20" s="17">
        <v>3009428</v>
      </c>
      <c r="B20" s="11"/>
      <c r="C20" s="11"/>
      <c r="D20" s="11"/>
      <c r="E20" s="19" t="s">
        <v>298</v>
      </c>
      <c r="F20" s="18">
        <v>276.65</v>
      </c>
    </row>
    <row r="21" spans="1:6" s="7" customFormat="1" ht="12.75">
      <c r="A21" s="17">
        <v>3009474</v>
      </c>
      <c r="B21" s="11"/>
      <c r="C21" s="11"/>
      <c r="D21" s="11"/>
      <c r="E21" s="19" t="s">
        <v>181</v>
      </c>
      <c r="F21" s="18">
        <v>253</v>
      </c>
    </row>
    <row r="22" spans="1:6" s="7" customFormat="1" ht="12.75">
      <c r="A22" s="17">
        <v>3009474</v>
      </c>
      <c r="B22" s="11"/>
      <c r="C22" s="11"/>
      <c r="D22" s="11"/>
      <c r="E22" s="19" t="s">
        <v>299</v>
      </c>
      <c r="F22" s="18">
        <v>27</v>
      </c>
    </row>
    <row r="23" spans="1:6" s="7" customFormat="1" ht="12.75">
      <c r="A23" s="17">
        <v>3009474</v>
      </c>
      <c r="B23" s="11"/>
      <c r="C23" s="11"/>
      <c r="D23" s="11"/>
      <c r="E23" s="19" t="s">
        <v>299</v>
      </c>
      <c r="F23" s="18">
        <v>64.13</v>
      </c>
    </row>
    <row r="24" spans="1:6" s="7" customFormat="1" ht="12.75">
      <c r="A24" s="17">
        <v>3009506</v>
      </c>
      <c r="B24" s="11" t="s">
        <v>166</v>
      </c>
      <c r="C24" s="11" t="s">
        <v>158</v>
      </c>
      <c r="D24" s="11" t="s">
        <v>158</v>
      </c>
      <c r="E24" s="19"/>
      <c r="F24" s="18">
        <v>325</v>
      </c>
    </row>
    <row r="25" spans="1:6" s="7" customFormat="1" ht="12.75">
      <c r="A25" s="17">
        <v>3009483</v>
      </c>
      <c r="B25" s="11" t="s">
        <v>300</v>
      </c>
      <c r="C25" s="11" t="s">
        <v>177</v>
      </c>
      <c r="D25" s="11" t="s">
        <v>301</v>
      </c>
      <c r="E25" s="11"/>
      <c r="F25" s="18">
        <v>899</v>
      </c>
    </row>
    <row r="26" spans="1:6" s="7" customFormat="1" ht="12.75">
      <c r="A26" s="17">
        <v>3009492</v>
      </c>
      <c r="B26" s="11"/>
      <c r="C26" s="11"/>
      <c r="D26" s="11"/>
      <c r="E26" s="19" t="s">
        <v>302</v>
      </c>
      <c r="F26" s="18">
        <v>266.8</v>
      </c>
    </row>
    <row r="27" spans="1:6" s="7" customFormat="1" ht="12.75">
      <c r="A27" s="17">
        <v>3009452</v>
      </c>
      <c r="B27" s="11" t="s">
        <v>166</v>
      </c>
      <c r="C27" s="11" t="s">
        <v>158</v>
      </c>
      <c r="D27" s="11" t="s">
        <v>158</v>
      </c>
      <c r="E27" s="11"/>
      <c r="F27" s="18">
        <v>609</v>
      </c>
    </row>
    <row r="28" spans="1:6" s="7" customFormat="1" ht="12.75">
      <c r="A28" s="17">
        <v>3009459</v>
      </c>
      <c r="B28" s="11" t="s">
        <v>166</v>
      </c>
      <c r="C28" s="11" t="s">
        <v>158</v>
      </c>
      <c r="D28" s="11" t="s">
        <v>158</v>
      </c>
      <c r="E28" s="11"/>
      <c r="F28" s="18">
        <v>244</v>
      </c>
    </row>
    <row r="29" spans="1:6" s="7" customFormat="1" ht="12.75">
      <c r="A29" s="17">
        <v>3009384</v>
      </c>
      <c r="B29" s="11"/>
      <c r="C29" s="11"/>
      <c r="D29" s="11"/>
      <c r="E29" s="11" t="s">
        <v>175</v>
      </c>
      <c r="F29" s="18">
        <v>1500</v>
      </c>
    </row>
    <row r="30" spans="1:6" s="7" customFormat="1" ht="12.75">
      <c r="A30" s="17">
        <v>3009397</v>
      </c>
      <c r="B30" s="11" t="s">
        <v>303</v>
      </c>
      <c r="C30" s="11" t="s">
        <v>304</v>
      </c>
      <c r="D30" s="11" t="s">
        <v>305</v>
      </c>
      <c r="E30" s="11"/>
      <c r="F30" s="18">
        <v>1044</v>
      </c>
    </row>
    <row r="31" spans="1:6" s="7" customFormat="1" ht="12.75">
      <c r="A31" s="17">
        <v>3009330</v>
      </c>
      <c r="B31" s="11" t="s">
        <v>306</v>
      </c>
      <c r="C31" s="11" t="s">
        <v>304</v>
      </c>
      <c r="D31" s="11" t="s">
        <v>307</v>
      </c>
      <c r="E31" s="11"/>
      <c r="F31" s="18">
        <v>116</v>
      </c>
    </row>
    <row r="32" spans="1:6" s="7" customFormat="1" ht="12.75">
      <c r="A32" s="17">
        <v>3008812</v>
      </c>
      <c r="B32" s="11"/>
      <c r="C32" s="11"/>
      <c r="D32" s="11"/>
      <c r="E32" s="11" t="s">
        <v>183</v>
      </c>
      <c r="F32" s="18">
        <v>669</v>
      </c>
    </row>
    <row r="33" spans="1:6" s="7" customFormat="1" ht="12.75">
      <c r="A33" s="17">
        <v>3009369</v>
      </c>
      <c r="B33" s="11"/>
      <c r="C33" s="11"/>
      <c r="D33" s="11"/>
      <c r="E33" s="11" t="s">
        <v>169</v>
      </c>
      <c r="F33" s="18">
        <v>44.9</v>
      </c>
    </row>
    <row r="34" spans="1:6" s="7" customFormat="1" ht="12.75">
      <c r="A34" s="17">
        <v>3009217</v>
      </c>
      <c r="B34" s="11" t="s">
        <v>308</v>
      </c>
      <c r="C34" s="11" t="s">
        <v>309</v>
      </c>
      <c r="D34" s="11" t="s">
        <v>310</v>
      </c>
      <c r="E34" s="11"/>
      <c r="F34" s="18">
        <v>900</v>
      </c>
    </row>
    <row r="35" spans="1:6" s="7" customFormat="1" ht="12.75">
      <c r="A35" s="17">
        <v>3009386</v>
      </c>
      <c r="B35" s="11"/>
      <c r="C35" s="11"/>
      <c r="D35" s="11"/>
      <c r="E35" s="11" t="s">
        <v>311</v>
      </c>
      <c r="F35" s="18">
        <v>649.83</v>
      </c>
    </row>
    <row r="36" spans="1:6" s="7" customFormat="1" ht="12.75">
      <c r="A36" s="17">
        <v>3009209</v>
      </c>
      <c r="B36" s="11" t="s">
        <v>166</v>
      </c>
      <c r="C36" s="11" t="s">
        <v>158</v>
      </c>
      <c r="D36" s="11" t="s">
        <v>158</v>
      </c>
      <c r="E36" s="11"/>
      <c r="F36" s="18">
        <v>174</v>
      </c>
    </row>
    <row r="37" spans="1:6" s="7" customFormat="1" ht="12.75">
      <c r="A37" s="17">
        <v>3009326</v>
      </c>
      <c r="B37" s="11" t="s">
        <v>166</v>
      </c>
      <c r="C37" s="11" t="s">
        <v>158</v>
      </c>
      <c r="D37" s="11" t="s">
        <v>158</v>
      </c>
      <c r="E37" s="11"/>
      <c r="F37" s="18">
        <v>284</v>
      </c>
    </row>
    <row r="38" spans="1:6" s="7" customFormat="1" ht="12.75">
      <c r="A38" s="17">
        <v>3009365</v>
      </c>
      <c r="B38" s="11"/>
      <c r="C38" s="11"/>
      <c r="D38" s="11"/>
      <c r="E38" s="11" t="s">
        <v>312</v>
      </c>
      <c r="F38" s="18">
        <v>23</v>
      </c>
    </row>
    <row r="39" spans="1:6" s="7" customFormat="1" ht="12.75">
      <c r="A39" s="17">
        <v>3009340</v>
      </c>
      <c r="B39" s="11"/>
      <c r="C39" s="11"/>
      <c r="D39" s="11"/>
      <c r="E39" s="19" t="s">
        <v>298</v>
      </c>
      <c r="F39" s="18">
        <v>691.07</v>
      </c>
    </row>
    <row r="40" spans="1:6" s="7" customFormat="1" ht="12.75">
      <c r="A40" s="17">
        <v>3009324</v>
      </c>
      <c r="B40" s="11" t="s">
        <v>313</v>
      </c>
      <c r="C40" s="11" t="s">
        <v>314</v>
      </c>
      <c r="D40" s="11" t="s">
        <v>315</v>
      </c>
      <c r="E40" s="11"/>
      <c r="F40" s="18">
        <v>828</v>
      </c>
    </row>
    <row r="41" spans="1:6" s="7" customFormat="1" ht="12.75">
      <c r="A41" s="17">
        <v>3009512</v>
      </c>
      <c r="B41" s="11"/>
      <c r="C41" s="11"/>
      <c r="D41" s="11"/>
      <c r="E41" s="11" t="s">
        <v>297</v>
      </c>
      <c r="F41" s="18">
        <v>380</v>
      </c>
    </row>
    <row r="42" spans="1:6" s="7" customFormat="1" ht="12.75">
      <c r="A42" s="17">
        <v>3009541</v>
      </c>
      <c r="B42" s="11"/>
      <c r="C42" s="11"/>
      <c r="D42" s="11"/>
      <c r="E42" s="11" t="s">
        <v>165</v>
      </c>
      <c r="F42" s="18">
        <v>126.44</v>
      </c>
    </row>
    <row r="43" spans="1:6" s="7" customFormat="1" ht="12.75">
      <c r="A43" s="17">
        <v>3009491</v>
      </c>
      <c r="B43" s="11"/>
      <c r="C43" s="11"/>
      <c r="D43" s="11"/>
      <c r="E43" s="19" t="s">
        <v>156</v>
      </c>
      <c r="F43" s="18">
        <v>864</v>
      </c>
    </row>
    <row r="44" spans="1:6" s="7" customFormat="1" ht="12.75">
      <c r="A44" s="17">
        <v>3009491</v>
      </c>
      <c r="B44" s="11"/>
      <c r="C44" s="11"/>
      <c r="D44" s="11"/>
      <c r="E44" s="11" t="s">
        <v>155</v>
      </c>
      <c r="F44" s="18">
        <v>167.6</v>
      </c>
    </row>
    <row r="45" spans="1:6" s="7" customFormat="1" ht="12.75">
      <c r="A45" s="17">
        <v>3009490</v>
      </c>
      <c r="B45" s="11"/>
      <c r="C45" s="11"/>
      <c r="D45" s="11"/>
      <c r="E45" s="19" t="s">
        <v>156</v>
      </c>
      <c r="F45" s="18">
        <v>378</v>
      </c>
    </row>
    <row r="46" spans="1:6" s="7" customFormat="1" ht="12.75">
      <c r="A46" s="17">
        <v>3009442</v>
      </c>
      <c r="B46" s="11"/>
      <c r="C46" s="11"/>
      <c r="D46" s="11"/>
      <c r="E46" s="11" t="s">
        <v>157</v>
      </c>
      <c r="F46" s="18">
        <v>567</v>
      </c>
    </row>
    <row r="47" spans="1:6" s="7" customFormat="1" ht="25.5">
      <c r="A47" s="17">
        <v>3009411</v>
      </c>
      <c r="B47" s="11"/>
      <c r="C47" s="11"/>
      <c r="D47" s="11"/>
      <c r="E47" s="19" t="s">
        <v>155</v>
      </c>
      <c r="F47" s="18">
        <v>135</v>
      </c>
    </row>
    <row r="48" spans="1:6" s="7" customFormat="1" ht="12.75">
      <c r="A48" s="17">
        <v>3009411</v>
      </c>
      <c r="B48" s="11"/>
      <c r="C48" s="11"/>
      <c r="D48" s="11"/>
      <c r="E48" s="11" t="s">
        <v>157</v>
      </c>
      <c r="F48" s="18">
        <v>387</v>
      </c>
    </row>
    <row r="49" spans="1:6" s="7" customFormat="1" ht="12.75">
      <c r="A49" s="17">
        <v>3009472</v>
      </c>
      <c r="B49" s="11"/>
      <c r="C49" s="11"/>
      <c r="D49" s="11"/>
      <c r="E49" s="19" t="s">
        <v>157</v>
      </c>
      <c r="F49" s="18">
        <v>327</v>
      </c>
    </row>
    <row r="50" spans="1:6" s="7" customFormat="1" ht="25.5">
      <c r="A50" s="17">
        <v>3009472</v>
      </c>
      <c r="B50" s="11"/>
      <c r="C50" s="11"/>
      <c r="D50" s="11"/>
      <c r="E50" s="19" t="s">
        <v>155</v>
      </c>
      <c r="F50" s="18">
        <v>170.6</v>
      </c>
    </row>
    <row r="51" spans="1:6" s="7" customFormat="1" ht="12.75">
      <c r="A51" s="17">
        <v>3009381</v>
      </c>
      <c r="B51" s="11"/>
      <c r="C51" s="11"/>
      <c r="D51" s="11"/>
      <c r="E51" s="19" t="s">
        <v>316</v>
      </c>
      <c r="F51" s="18">
        <v>566</v>
      </c>
    </row>
    <row r="52" spans="1:6" s="7" customFormat="1" ht="12.75">
      <c r="A52" s="17">
        <v>3009349</v>
      </c>
      <c r="B52" s="11"/>
      <c r="C52" s="11"/>
      <c r="D52" s="11"/>
      <c r="E52" s="19" t="s">
        <v>157</v>
      </c>
      <c r="F52" s="18">
        <v>387</v>
      </c>
    </row>
    <row r="53" spans="1:6" s="7" customFormat="1" ht="25.5">
      <c r="A53" s="17">
        <v>3009349</v>
      </c>
      <c r="B53" s="11"/>
      <c r="C53" s="11"/>
      <c r="D53" s="11"/>
      <c r="E53" s="19" t="s">
        <v>155</v>
      </c>
      <c r="F53" s="18">
        <v>101</v>
      </c>
    </row>
    <row r="54" spans="1:6" s="7" customFormat="1" ht="12.75">
      <c r="A54" s="17">
        <v>3009520</v>
      </c>
      <c r="B54" s="11"/>
      <c r="C54" s="11"/>
      <c r="D54" s="11"/>
      <c r="E54" s="19" t="s">
        <v>165</v>
      </c>
      <c r="F54" s="18">
        <v>79</v>
      </c>
    </row>
    <row r="55" spans="1:6" s="7" customFormat="1" ht="25.5">
      <c r="A55" s="17">
        <v>3009453</v>
      </c>
      <c r="B55" s="11"/>
      <c r="C55" s="11"/>
      <c r="D55" s="11"/>
      <c r="E55" s="19" t="s">
        <v>155</v>
      </c>
      <c r="F55" s="18">
        <v>428</v>
      </c>
    </row>
    <row r="56" spans="1:6" s="7" customFormat="1" ht="25.5">
      <c r="A56" s="17">
        <v>3009453</v>
      </c>
      <c r="B56" s="11"/>
      <c r="C56" s="11"/>
      <c r="D56" s="11"/>
      <c r="E56" s="19" t="s">
        <v>155</v>
      </c>
      <c r="F56" s="18">
        <v>387.05</v>
      </c>
    </row>
    <row r="57" spans="1:6" s="7" customFormat="1" ht="12.75">
      <c r="A57" s="17">
        <v>3009231</v>
      </c>
      <c r="B57" s="11" t="s">
        <v>178</v>
      </c>
      <c r="C57" s="11" t="s">
        <v>179</v>
      </c>
      <c r="D57" s="11" t="s">
        <v>180</v>
      </c>
      <c r="E57" s="11"/>
      <c r="F57" s="18">
        <v>145</v>
      </c>
    </row>
    <row r="58" spans="1:6" s="7" customFormat="1" ht="12.75">
      <c r="A58" s="17">
        <v>3009480</v>
      </c>
      <c r="B58" s="11"/>
      <c r="C58" s="11"/>
      <c r="D58" s="11"/>
      <c r="E58" s="31" t="s">
        <v>317</v>
      </c>
      <c r="F58" s="18">
        <v>117.82</v>
      </c>
    </row>
    <row r="59" spans="1:8" s="7" customFormat="1" ht="12.75">
      <c r="A59" s="17">
        <v>3009484</v>
      </c>
      <c r="B59" s="11"/>
      <c r="C59" s="11"/>
      <c r="D59" s="11"/>
      <c r="E59" s="19" t="s">
        <v>318</v>
      </c>
      <c r="F59" s="18">
        <v>69.6</v>
      </c>
      <c r="G59" s="18"/>
      <c r="H59" s="20"/>
    </row>
    <row r="60" spans="1:6" ht="25.5">
      <c r="A60" s="17">
        <v>3009517</v>
      </c>
      <c r="E60" s="19" t="s">
        <v>319</v>
      </c>
      <c r="F60" s="18">
        <v>267.82</v>
      </c>
    </row>
    <row r="61" spans="1:6" ht="12.75">
      <c r="A61" s="17">
        <v>3009517</v>
      </c>
      <c r="E61" s="31" t="s">
        <v>317</v>
      </c>
      <c r="F61" s="18">
        <v>135.22</v>
      </c>
    </row>
    <row r="62" spans="1:6" ht="25.5">
      <c r="A62" s="17">
        <v>3009517</v>
      </c>
      <c r="E62" s="19" t="s">
        <v>319</v>
      </c>
      <c r="F62" s="18">
        <v>258.36</v>
      </c>
    </row>
    <row r="63" spans="1:6" ht="12.75">
      <c r="A63" s="17">
        <v>3009508</v>
      </c>
      <c r="E63" s="31" t="s">
        <v>317</v>
      </c>
      <c r="F63" s="18">
        <v>1462.74</v>
      </c>
    </row>
    <row r="64" spans="1:6" ht="12.75">
      <c r="A64" s="17">
        <v>3009460</v>
      </c>
      <c r="E64" s="31" t="s">
        <v>317</v>
      </c>
      <c r="F64" s="18">
        <v>328.21</v>
      </c>
    </row>
    <row r="65" spans="1:6" ht="12.75">
      <c r="A65" s="17">
        <v>3009454</v>
      </c>
      <c r="E65" s="31" t="s">
        <v>320</v>
      </c>
      <c r="F65" s="18">
        <v>167.84</v>
      </c>
    </row>
    <row r="66" spans="1:6" ht="12.75">
      <c r="A66" s="17">
        <v>3009454</v>
      </c>
      <c r="E66" s="31" t="s">
        <v>320</v>
      </c>
      <c r="F66" s="18">
        <v>59.86</v>
      </c>
    </row>
    <row r="67" spans="1:6" ht="12.75">
      <c r="A67" s="17">
        <v>3009454</v>
      </c>
      <c r="E67" s="31" t="s">
        <v>320</v>
      </c>
      <c r="F67" s="18">
        <v>39</v>
      </c>
    </row>
    <row r="68" spans="1:6" ht="12.75">
      <c r="A68" s="17">
        <v>3009454</v>
      </c>
      <c r="E68" s="31" t="s">
        <v>320</v>
      </c>
      <c r="F68" s="18">
        <v>39</v>
      </c>
    </row>
    <row r="69" spans="1:6" ht="12.75">
      <c r="A69" s="17">
        <v>3009396</v>
      </c>
      <c r="E69" s="31" t="s">
        <v>321</v>
      </c>
      <c r="F69" s="18">
        <v>372.52</v>
      </c>
    </row>
    <row r="70" spans="1:6" ht="12.75">
      <c r="A70" s="17">
        <v>3008932</v>
      </c>
      <c r="E70" s="31" t="s">
        <v>322</v>
      </c>
      <c r="F70" s="18">
        <v>197.2</v>
      </c>
    </row>
    <row r="71" spans="1:6" ht="12.75">
      <c r="A71" s="17">
        <v>3009333</v>
      </c>
      <c r="E71" s="31" t="s">
        <v>317</v>
      </c>
      <c r="F71" s="18">
        <v>658.6</v>
      </c>
    </row>
    <row r="72" spans="1:6" ht="12.75">
      <c r="A72" s="17">
        <v>3009299</v>
      </c>
      <c r="E72" s="31" t="s">
        <v>182</v>
      </c>
      <c r="F72" s="18">
        <v>387</v>
      </c>
    </row>
    <row r="73" spans="1:6" ht="12.75">
      <c r="A73" s="17">
        <v>3009321</v>
      </c>
      <c r="E73" s="31" t="s">
        <v>323</v>
      </c>
      <c r="F73" s="18">
        <v>290</v>
      </c>
    </row>
    <row r="74" spans="1:6" ht="12.75">
      <c r="A74" s="17">
        <v>3009400</v>
      </c>
      <c r="E74" s="31" t="s">
        <v>176</v>
      </c>
      <c r="F74" s="18">
        <v>1123.5</v>
      </c>
    </row>
    <row r="75" spans="1:6" ht="12.75">
      <c r="A75" s="17">
        <v>3009412</v>
      </c>
      <c r="E75" s="31" t="s">
        <v>317</v>
      </c>
      <c r="F75" s="18">
        <v>125.16</v>
      </c>
    </row>
    <row r="76" spans="1:6" ht="25.5">
      <c r="A76" s="17">
        <v>3009434</v>
      </c>
      <c r="E76" s="31" t="s">
        <v>324</v>
      </c>
      <c r="F76" s="18">
        <v>104</v>
      </c>
    </row>
    <row r="77" spans="1:6" ht="12.75">
      <c r="A77" s="17">
        <v>3009320</v>
      </c>
      <c r="E77" s="31" t="s">
        <v>325</v>
      </c>
      <c r="F77" s="18">
        <v>750</v>
      </c>
    </row>
    <row r="78" spans="1:6" ht="12.75">
      <c r="A78" s="17">
        <v>3009536</v>
      </c>
      <c r="E78" s="31" t="s">
        <v>316</v>
      </c>
      <c r="F78" s="18">
        <v>240</v>
      </c>
    </row>
    <row r="79" spans="1:6" ht="12.75">
      <c r="A79" s="17">
        <v>3009519</v>
      </c>
      <c r="E79" s="19" t="s">
        <v>156</v>
      </c>
      <c r="F79" s="18">
        <v>744</v>
      </c>
    </row>
    <row r="80" spans="1:6" ht="12.75">
      <c r="A80" s="17">
        <v>3009515</v>
      </c>
      <c r="E80" s="19" t="s">
        <v>156</v>
      </c>
      <c r="F80" s="18">
        <v>672</v>
      </c>
    </row>
    <row r="81" spans="1:6" ht="12.75">
      <c r="A81" s="17"/>
      <c r="B81" s="7"/>
      <c r="C81" s="7"/>
      <c r="D81" s="7"/>
      <c r="E81" s="19"/>
      <c r="F81" s="18"/>
    </row>
    <row r="82" spans="1:6" ht="12.75">
      <c r="A82" s="17"/>
      <c r="B82" s="7"/>
      <c r="C82" s="7"/>
      <c r="D82" s="7"/>
      <c r="E82" s="19"/>
      <c r="F82" s="18"/>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82"/>
  <sheetViews>
    <sheetView zoomScalePageLayoutView="0" workbookViewId="0" topLeftCell="A3">
      <selection activeCell="D80" sqref="D80"/>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7" customFormat="1" ht="12.75">
      <c r="A4" s="17">
        <v>3009485</v>
      </c>
      <c r="B4" s="11"/>
      <c r="C4" s="11"/>
      <c r="D4" s="11"/>
      <c r="E4" s="19" t="s">
        <v>164</v>
      </c>
      <c r="G4" s="8"/>
      <c r="H4" s="9"/>
    </row>
    <row r="5" spans="1:8" s="7" customFormat="1" ht="12.75">
      <c r="A5" s="17">
        <v>3009444</v>
      </c>
      <c r="B5" s="11"/>
      <c r="C5" s="11"/>
      <c r="D5" s="11"/>
      <c r="E5" s="19" t="s">
        <v>156</v>
      </c>
      <c r="G5" s="8"/>
      <c r="H5" s="9"/>
    </row>
    <row r="6" spans="1:8" s="7" customFormat="1" ht="12.75">
      <c r="A6" s="17">
        <v>3009462</v>
      </c>
      <c r="B6" s="11"/>
      <c r="C6" s="11"/>
      <c r="D6" s="11"/>
      <c r="E6" s="19" t="s">
        <v>156</v>
      </c>
      <c r="G6" s="8"/>
      <c r="H6" s="9"/>
    </row>
    <row r="7" spans="1:8" s="7" customFormat="1" ht="12.75">
      <c r="A7" s="17">
        <v>3009422</v>
      </c>
      <c r="B7" s="11"/>
      <c r="C7" s="11"/>
      <c r="D7" s="11"/>
      <c r="E7" s="19" t="s">
        <v>156</v>
      </c>
      <c r="G7" s="8"/>
      <c r="H7" s="9"/>
    </row>
    <row r="8" spans="1:8" s="7" customFormat="1" ht="12.75">
      <c r="A8" s="17">
        <v>3009447</v>
      </c>
      <c r="B8" s="11"/>
      <c r="C8" s="11"/>
      <c r="D8" s="11"/>
      <c r="E8" s="19" t="s">
        <v>161</v>
      </c>
      <c r="G8" s="8"/>
      <c r="H8" s="9"/>
    </row>
    <row r="9" spans="1:8" s="7" customFormat="1" ht="12.75">
      <c r="A9" s="17">
        <v>3009447</v>
      </c>
      <c r="B9" s="11"/>
      <c r="C9" s="11"/>
      <c r="D9" s="11"/>
      <c r="E9" s="19" t="s">
        <v>161</v>
      </c>
      <c r="G9" s="8"/>
      <c r="H9" s="9"/>
    </row>
    <row r="10" spans="1:8" s="7" customFormat="1" ht="12.75">
      <c r="A10" s="17">
        <v>3009471</v>
      </c>
      <c r="B10" s="11"/>
      <c r="C10" s="11"/>
      <c r="D10" s="11"/>
      <c r="E10" s="19" t="s">
        <v>161</v>
      </c>
      <c r="G10" s="8"/>
      <c r="H10" s="9"/>
    </row>
    <row r="11" spans="1:8" s="7" customFormat="1" ht="12.75">
      <c r="A11" s="17">
        <v>3009446</v>
      </c>
      <c r="B11" s="11"/>
      <c r="C11" s="11"/>
      <c r="D11" s="11"/>
      <c r="E11" s="19" t="s">
        <v>185</v>
      </c>
      <c r="G11" s="8"/>
      <c r="H11" s="9"/>
    </row>
    <row r="12" spans="1:8" s="7" customFormat="1" ht="12.75">
      <c r="A12" s="17">
        <v>3009350</v>
      </c>
      <c r="B12" s="11"/>
      <c r="C12" s="11"/>
      <c r="D12" s="11"/>
      <c r="E12" s="19" t="s">
        <v>161</v>
      </c>
      <c r="G12" s="8"/>
      <c r="H12" s="9"/>
    </row>
    <row r="13" spans="1:8" s="7" customFormat="1" ht="12.75">
      <c r="A13" s="17">
        <v>3009350</v>
      </c>
      <c r="B13" s="11"/>
      <c r="C13" s="11"/>
      <c r="D13" s="11"/>
      <c r="E13" s="19" t="s">
        <v>161</v>
      </c>
      <c r="G13" s="8"/>
      <c r="H13" s="9"/>
    </row>
    <row r="14" spans="1:8" s="7" customFormat="1" ht="12.75">
      <c r="A14" s="17">
        <v>3009376</v>
      </c>
      <c r="B14" s="11"/>
      <c r="C14" s="11"/>
      <c r="D14" s="11"/>
      <c r="E14" s="19" t="s">
        <v>161</v>
      </c>
      <c r="G14" s="8"/>
      <c r="H14" s="9"/>
    </row>
    <row r="15" spans="1:8" s="7" customFormat="1" ht="12.75">
      <c r="A15" s="17">
        <v>3009493</v>
      </c>
      <c r="B15" s="11"/>
      <c r="C15" s="11"/>
      <c r="D15" s="11"/>
      <c r="E15" s="19" t="s">
        <v>184</v>
      </c>
      <c r="G15" s="8"/>
      <c r="H15" s="9"/>
    </row>
    <row r="16" spans="1:8" s="7" customFormat="1" ht="12.75">
      <c r="A16" s="17">
        <v>3009331</v>
      </c>
      <c r="B16" s="11"/>
      <c r="C16" s="11"/>
      <c r="D16" s="11"/>
      <c r="E16" s="19" t="s">
        <v>184</v>
      </c>
      <c r="G16" s="8"/>
      <c r="H16" s="9"/>
    </row>
    <row r="17" spans="1:8" s="7" customFormat="1" ht="12.75">
      <c r="A17" s="17">
        <v>3009467</v>
      </c>
      <c r="B17" s="11"/>
      <c r="C17" s="11"/>
      <c r="D17" s="11"/>
      <c r="E17" s="19" t="s">
        <v>297</v>
      </c>
      <c r="G17" s="8"/>
      <c r="H17" s="9"/>
    </row>
    <row r="18" spans="1:8" s="7" customFormat="1" ht="12.75">
      <c r="A18" s="17">
        <v>3009467</v>
      </c>
      <c r="B18" s="11"/>
      <c r="C18" s="11"/>
      <c r="D18" s="11"/>
      <c r="E18" s="19" t="s">
        <v>184</v>
      </c>
      <c r="G18" s="8"/>
      <c r="H18" s="9"/>
    </row>
    <row r="19" spans="1:8" s="7" customFormat="1" ht="12.75">
      <c r="A19" s="17">
        <v>3009427</v>
      </c>
      <c r="B19" s="11"/>
      <c r="C19" s="11"/>
      <c r="D19" s="11"/>
      <c r="E19" s="19" t="s">
        <v>298</v>
      </c>
      <c r="G19" s="8"/>
      <c r="H19" s="9"/>
    </row>
    <row r="20" spans="1:8" s="7" customFormat="1" ht="12.75">
      <c r="A20" s="17">
        <v>3009428</v>
      </c>
      <c r="B20" s="11"/>
      <c r="C20" s="11"/>
      <c r="D20" s="11"/>
      <c r="E20" s="19" t="s">
        <v>298</v>
      </c>
      <c r="G20" s="8"/>
      <c r="H20" s="9"/>
    </row>
    <row r="21" spans="1:8" s="7" customFormat="1" ht="12.75">
      <c r="A21" s="17">
        <v>3009474</v>
      </c>
      <c r="B21" s="11"/>
      <c r="C21" s="11"/>
      <c r="D21" s="11"/>
      <c r="E21" s="19" t="s">
        <v>181</v>
      </c>
      <c r="G21" s="8"/>
      <c r="H21" s="9"/>
    </row>
    <row r="22" spans="1:8" s="7" customFormat="1" ht="12.75">
      <c r="A22" s="17">
        <v>3009474</v>
      </c>
      <c r="B22" s="11"/>
      <c r="C22" s="11"/>
      <c r="D22" s="11"/>
      <c r="E22" s="19" t="s">
        <v>299</v>
      </c>
      <c r="G22" s="8"/>
      <c r="H22" s="9"/>
    </row>
    <row r="23" spans="1:8" s="7" customFormat="1" ht="12.75">
      <c r="A23" s="17">
        <v>3009474</v>
      </c>
      <c r="B23" s="11"/>
      <c r="C23" s="11"/>
      <c r="D23" s="11"/>
      <c r="E23" s="19" t="s">
        <v>299</v>
      </c>
      <c r="G23" s="8"/>
      <c r="H23" s="9"/>
    </row>
    <row r="24" spans="1:8" s="7" customFormat="1" ht="12.75">
      <c r="A24" s="17">
        <v>3009506</v>
      </c>
      <c r="B24" s="11" t="s">
        <v>166</v>
      </c>
      <c r="C24" s="11" t="s">
        <v>158</v>
      </c>
      <c r="D24" s="11" t="s">
        <v>158</v>
      </c>
      <c r="E24" s="19"/>
      <c r="G24" s="8"/>
      <c r="H24" s="9"/>
    </row>
    <row r="25" spans="1:8" s="7" customFormat="1" ht="12.75">
      <c r="A25" s="17">
        <v>3009483</v>
      </c>
      <c r="B25" s="11" t="s">
        <v>300</v>
      </c>
      <c r="C25" s="11" t="s">
        <v>177</v>
      </c>
      <c r="D25" s="11" t="s">
        <v>301</v>
      </c>
      <c r="E25" s="11"/>
      <c r="G25" s="8"/>
      <c r="H25" s="9"/>
    </row>
    <row r="26" spans="1:8" s="7" customFormat="1" ht="12.75">
      <c r="A26" s="17">
        <v>3009492</v>
      </c>
      <c r="B26" s="11"/>
      <c r="C26" s="11"/>
      <c r="D26" s="11"/>
      <c r="E26" s="19" t="s">
        <v>302</v>
      </c>
      <c r="G26" s="8"/>
      <c r="H26" s="9"/>
    </row>
    <row r="27" spans="1:8" s="7" customFormat="1" ht="12.75">
      <c r="A27" s="17">
        <v>3009452</v>
      </c>
      <c r="B27" s="11" t="s">
        <v>166</v>
      </c>
      <c r="C27" s="11" t="s">
        <v>158</v>
      </c>
      <c r="D27" s="11" t="s">
        <v>158</v>
      </c>
      <c r="E27" s="11"/>
      <c r="G27" s="8"/>
      <c r="H27" s="9"/>
    </row>
    <row r="28" spans="1:8" s="7" customFormat="1" ht="12.75">
      <c r="A28" s="17">
        <v>3009459</v>
      </c>
      <c r="B28" s="11" t="s">
        <v>166</v>
      </c>
      <c r="C28" s="11" t="s">
        <v>158</v>
      </c>
      <c r="D28" s="11" t="s">
        <v>158</v>
      </c>
      <c r="E28" s="11"/>
      <c r="G28" s="8"/>
      <c r="H28" s="9"/>
    </row>
    <row r="29" spans="1:8" s="7" customFormat="1" ht="12.75">
      <c r="A29" s="17">
        <v>3009384</v>
      </c>
      <c r="B29" s="11"/>
      <c r="C29" s="11"/>
      <c r="D29" s="11"/>
      <c r="E29" s="11" t="s">
        <v>175</v>
      </c>
      <c r="G29" s="8"/>
      <c r="H29" s="9"/>
    </row>
    <row r="30" spans="1:8" s="7" customFormat="1" ht="12.75">
      <c r="A30" s="17">
        <v>3009397</v>
      </c>
      <c r="B30" s="11" t="s">
        <v>303</v>
      </c>
      <c r="C30" s="11" t="s">
        <v>304</v>
      </c>
      <c r="D30" s="11" t="s">
        <v>305</v>
      </c>
      <c r="E30" s="11"/>
      <c r="G30" s="8"/>
      <c r="H30" s="9"/>
    </row>
    <row r="31" spans="1:8" s="7" customFormat="1" ht="12.75">
      <c r="A31" s="17">
        <v>3009330</v>
      </c>
      <c r="B31" s="11" t="s">
        <v>306</v>
      </c>
      <c r="C31" s="11" t="s">
        <v>304</v>
      </c>
      <c r="D31" s="11" t="s">
        <v>307</v>
      </c>
      <c r="E31" s="11"/>
      <c r="G31" s="8"/>
      <c r="H31" s="9"/>
    </row>
    <row r="32" spans="1:8" s="7" customFormat="1" ht="12.75">
      <c r="A32" s="17">
        <v>3008812</v>
      </c>
      <c r="B32" s="11"/>
      <c r="C32" s="11"/>
      <c r="D32" s="11"/>
      <c r="E32" s="11" t="s">
        <v>183</v>
      </c>
      <c r="G32" s="8"/>
      <c r="H32" s="9"/>
    </row>
    <row r="33" spans="1:8" s="7" customFormat="1" ht="12.75">
      <c r="A33" s="17">
        <v>3009369</v>
      </c>
      <c r="B33" s="11"/>
      <c r="C33" s="11"/>
      <c r="D33" s="11"/>
      <c r="E33" s="11" t="s">
        <v>169</v>
      </c>
      <c r="G33" s="8"/>
      <c r="H33" s="9"/>
    </row>
    <row r="34" spans="1:8" s="7" customFormat="1" ht="12.75">
      <c r="A34" s="17">
        <v>3009217</v>
      </c>
      <c r="B34" s="11" t="s">
        <v>308</v>
      </c>
      <c r="C34" s="11" t="s">
        <v>309</v>
      </c>
      <c r="D34" s="11" t="s">
        <v>310</v>
      </c>
      <c r="E34" s="11"/>
      <c r="G34" s="8"/>
      <c r="H34" s="9"/>
    </row>
    <row r="35" spans="1:8" s="7" customFormat="1" ht="12.75">
      <c r="A35" s="17">
        <v>3009386</v>
      </c>
      <c r="B35" s="11"/>
      <c r="C35" s="11"/>
      <c r="D35" s="11"/>
      <c r="E35" s="11" t="s">
        <v>311</v>
      </c>
      <c r="G35" s="8"/>
      <c r="H35" s="9"/>
    </row>
    <row r="36" spans="1:8" s="7" customFormat="1" ht="12.75">
      <c r="A36" s="17">
        <v>3009209</v>
      </c>
      <c r="B36" s="11" t="s">
        <v>166</v>
      </c>
      <c r="C36" s="11" t="s">
        <v>158</v>
      </c>
      <c r="D36" s="11" t="s">
        <v>158</v>
      </c>
      <c r="E36" s="11"/>
      <c r="G36" s="8"/>
      <c r="H36" s="9"/>
    </row>
    <row r="37" spans="1:8" s="7" customFormat="1" ht="12.75">
      <c r="A37" s="17">
        <v>3009326</v>
      </c>
      <c r="B37" s="11" t="s">
        <v>166</v>
      </c>
      <c r="C37" s="11" t="s">
        <v>158</v>
      </c>
      <c r="D37" s="11" t="s">
        <v>158</v>
      </c>
      <c r="E37" s="11"/>
      <c r="G37" s="8"/>
      <c r="H37" s="9"/>
    </row>
    <row r="38" spans="1:8" s="7" customFormat="1" ht="12.75">
      <c r="A38" s="17">
        <v>3009365</v>
      </c>
      <c r="B38" s="11"/>
      <c r="C38" s="11"/>
      <c r="D38" s="11"/>
      <c r="E38" s="11" t="s">
        <v>312</v>
      </c>
      <c r="G38" s="8"/>
      <c r="H38" s="9"/>
    </row>
    <row r="39" spans="1:8" s="7" customFormat="1" ht="12.75">
      <c r="A39" s="17">
        <v>3009340</v>
      </c>
      <c r="B39" s="11"/>
      <c r="C39" s="11"/>
      <c r="D39" s="11"/>
      <c r="E39" s="19" t="s">
        <v>298</v>
      </c>
      <c r="G39" s="8"/>
      <c r="H39" s="9"/>
    </row>
    <row r="40" spans="1:8" s="7" customFormat="1" ht="12.75">
      <c r="A40" s="17">
        <v>3009324</v>
      </c>
      <c r="B40" s="11" t="s">
        <v>313</v>
      </c>
      <c r="C40" s="11" t="s">
        <v>314</v>
      </c>
      <c r="D40" s="11" t="s">
        <v>315</v>
      </c>
      <c r="E40" s="11"/>
      <c r="G40" s="8"/>
      <c r="H40" s="9"/>
    </row>
    <row r="41" spans="1:8" s="7" customFormat="1" ht="12.75">
      <c r="A41" s="17">
        <v>3009512</v>
      </c>
      <c r="B41" s="11"/>
      <c r="C41" s="11"/>
      <c r="D41" s="11"/>
      <c r="E41" s="11" t="s">
        <v>297</v>
      </c>
      <c r="G41" s="8"/>
      <c r="H41" s="9"/>
    </row>
    <row r="42" spans="1:8" s="7" customFormat="1" ht="12.75">
      <c r="A42" s="17">
        <v>3009541</v>
      </c>
      <c r="B42" s="11"/>
      <c r="C42" s="11"/>
      <c r="D42" s="11"/>
      <c r="E42" s="11" t="s">
        <v>165</v>
      </c>
      <c r="G42" s="8"/>
      <c r="H42" s="9"/>
    </row>
    <row r="43" spans="1:8" s="7" customFormat="1" ht="12.75">
      <c r="A43" s="17">
        <v>3009491</v>
      </c>
      <c r="B43" s="11"/>
      <c r="C43" s="11"/>
      <c r="D43" s="11"/>
      <c r="E43" s="19" t="s">
        <v>156</v>
      </c>
      <c r="G43" s="8"/>
      <c r="H43" s="9"/>
    </row>
    <row r="44" spans="1:8" s="7" customFormat="1" ht="12.75">
      <c r="A44" s="17">
        <v>3009491</v>
      </c>
      <c r="B44" s="11"/>
      <c r="C44" s="11"/>
      <c r="D44" s="11"/>
      <c r="E44" s="11" t="s">
        <v>155</v>
      </c>
      <c r="G44" s="8"/>
      <c r="H44" s="9"/>
    </row>
    <row r="45" spans="1:8" s="7" customFormat="1" ht="12.75">
      <c r="A45" s="17">
        <v>3009490</v>
      </c>
      <c r="B45" s="11"/>
      <c r="C45" s="11"/>
      <c r="D45" s="11"/>
      <c r="E45" s="19" t="s">
        <v>156</v>
      </c>
      <c r="G45" s="8"/>
      <c r="H45" s="9"/>
    </row>
    <row r="46" spans="1:8" s="7" customFormat="1" ht="12.75">
      <c r="A46" s="17">
        <v>3009442</v>
      </c>
      <c r="B46" s="11"/>
      <c r="C46" s="11"/>
      <c r="D46" s="11"/>
      <c r="E46" s="11" t="s">
        <v>157</v>
      </c>
      <c r="G46" s="8"/>
      <c r="H46" s="9"/>
    </row>
    <row r="47" spans="1:8" s="7" customFormat="1" ht="25.5">
      <c r="A47" s="17">
        <v>3009411</v>
      </c>
      <c r="B47" s="11"/>
      <c r="C47" s="11"/>
      <c r="D47" s="11"/>
      <c r="E47" s="19" t="s">
        <v>155</v>
      </c>
      <c r="G47" s="8"/>
      <c r="H47" s="9"/>
    </row>
    <row r="48" spans="1:8" s="7" customFormat="1" ht="12.75">
      <c r="A48" s="17">
        <v>3009411</v>
      </c>
      <c r="B48" s="11"/>
      <c r="C48" s="11"/>
      <c r="D48" s="11"/>
      <c r="E48" s="11" t="s">
        <v>157</v>
      </c>
      <c r="G48" s="8"/>
      <c r="H48" s="9"/>
    </row>
    <row r="49" spans="1:8" s="7" customFormat="1" ht="12.75">
      <c r="A49" s="17">
        <v>3009472</v>
      </c>
      <c r="B49" s="11"/>
      <c r="C49" s="11"/>
      <c r="D49" s="11"/>
      <c r="E49" s="19" t="s">
        <v>157</v>
      </c>
      <c r="G49" s="8"/>
      <c r="H49" s="9"/>
    </row>
    <row r="50" spans="1:8" s="7" customFormat="1" ht="25.5">
      <c r="A50" s="17">
        <v>3009472</v>
      </c>
      <c r="B50" s="11"/>
      <c r="C50" s="11"/>
      <c r="D50" s="11"/>
      <c r="E50" s="19" t="s">
        <v>155</v>
      </c>
      <c r="G50" s="8"/>
      <c r="H50" s="9"/>
    </row>
    <row r="51" spans="1:8" s="7" customFormat="1" ht="12.75">
      <c r="A51" s="17">
        <v>3009381</v>
      </c>
      <c r="B51" s="11"/>
      <c r="C51" s="11"/>
      <c r="D51" s="11"/>
      <c r="E51" s="19" t="s">
        <v>316</v>
      </c>
      <c r="G51" s="8"/>
      <c r="H51" s="9"/>
    </row>
    <row r="52" spans="1:8" s="7" customFormat="1" ht="12.75">
      <c r="A52" s="17">
        <v>3009349</v>
      </c>
      <c r="B52" s="11"/>
      <c r="C52" s="11"/>
      <c r="D52" s="11"/>
      <c r="E52" s="19" t="s">
        <v>157</v>
      </c>
      <c r="G52" s="8"/>
      <c r="H52" s="9"/>
    </row>
    <row r="53" spans="1:8" s="7" customFormat="1" ht="25.5">
      <c r="A53" s="17">
        <v>3009349</v>
      </c>
      <c r="B53" s="11"/>
      <c r="C53" s="11"/>
      <c r="D53" s="11"/>
      <c r="E53" s="19" t="s">
        <v>155</v>
      </c>
      <c r="G53" s="8"/>
      <c r="H53" s="9"/>
    </row>
    <row r="54" spans="1:8" s="7" customFormat="1" ht="12.75">
      <c r="A54" s="17">
        <v>3009520</v>
      </c>
      <c r="B54" s="11"/>
      <c r="C54" s="11"/>
      <c r="D54" s="11"/>
      <c r="E54" s="19" t="s">
        <v>165</v>
      </c>
      <c r="G54" s="8"/>
      <c r="H54" s="9"/>
    </row>
    <row r="55" spans="1:8" s="7" customFormat="1" ht="25.5">
      <c r="A55" s="17">
        <v>3009453</v>
      </c>
      <c r="B55" s="11"/>
      <c r="C55" s="11"/>
      <c r="D55" s="11"/>
      <c r="E55" s="19" t="s">
        <v>155</v>
      </c>
      <c r="G55" s="8"/>
      <c r="H55" s="9"/>
    </row>
    <row r="56" spans="1:8" s="7" customFormat="1" ht="25.5">
      <c r="A56" s="17">
        <v>3009453</v>
      </c>
      <c r="B56" s="11"/>
      <c r="C56" s="11"/>
      <c r="D56" s="11"/>
      <c r="E56" s="19" t="s">
        <v>155</v>
      </c>
      <c r="G56" s="8"/>
      <c r="H56" s="9"/>
    </row>
    <row r="57" spans="1:8" s="7" customFormat="1" ht="12.75">
      <c r="A57" s="17">
        <v>3009231</v>
      </c>
      <c r="B57" s="11" t="s">
        <v>178</v>
      </c>
      <c r="C57" s="11" t="s">
        <v>179</v>
      </c>
      <c r="D57" s="11" t="s">
        <v>180</v>
      </c>
      <c r="E57" s="11"/>
      <c r="G57" s="8"/>
      <c r="H57" s="9"/>
    </row>
    <row r="58" spans="1:8" s="7" customFormat="1" ht="12.75">
      <c r="A58" s="17">
        <v>3009480</v>
      </c>
      <c r="B58" s="11"/>
      <c r="C58" s="11"/>
      <c r="D58" s="11"/>
      <c r="E58" s="31" t="s">
        <v>317</v>
      </c>
      <c r="G58" s="8"/>
      <c r="H58" s="9"/>
    </row>
    <row r="59" spans="1:8" s="7" customFormat="1" ht="12.75">
      <c r="A59" s="17">
        <v>3009484</v>
      </c>
      <c r="B59" s="11"/>
      <c r="C59" s="11"/>
      <c r="D59" s="11"/>
      <c r="E59" s="19" t="s">
        <v>318</v>
      </c>
      <c r="G59" s="8"/>
      <c r="H59" s="9"/>
    </row>
    <row r="60" spans="1:5" ht="25.5">
      <c r="A60" s="17">
        <v>3009517</v>
      </c>
      <c r="B60" s="11"/>
      <c r="C60" s="11"/>
      <c r="D60" s="11"/>
      <c r="E60" s="19" t="s">
        <v>319</v>
      </c>
    </row>
    <row r="61" spans="1:5" ht="12.75">
      <c r="A61" s="17">
        <v>3009517</v>
      </c>
      <c r="B61" s="11"/>
      <c r="C61" s="11"/>
      <c r="D61" s="11"/>
      <c r="E61" s="31" t="s">
        <v>317</v>
      </c>
    </row>
    <row r="62" spans="1:5" ht="25.5">
      <c r="A62" s="17">
        <v>3009517</v>
      </c>
      <c r="B62" s="11"/>
      <c r="C62" s="11"/>
      <c r="D62" s="11"/>
      <c r="E62" s="19" t="s">
        <v>319</v>
      </c>
    </row>
    <row r="63" spans="1:5" ht="12.75">
      <c r="A63" s="17">
        <v>3009508</v>
      </c>
      <c r="B63" s="11"/>
      <c r="C63" s="11"/>
      <c r="D63" s="11"/>
      <c r="E63" s="31" t="s">
        <v>317</v>
      </c>
    </row>
    <row r="64" spans="1:5" ht="12.75">
      <c r="A64" s="17">
        <v>3009460</v>
      </c>
      <c r="B64" s="11"/>
      <c r="C64" s="11"/>
      <c r="D64" s="11"/>
      <c r="E64" s="31" t="s">
        <v>317</v>
      </c>
    </row>
    <row r="65" spans="1:5" ht="12.75">
      <c r="A65" s="17">
        <v>3009454</v>
      </c>
      <c r="B65" s="11"/>
      <c r="C65" s="11"/>
      <c r="D65" s="11"/>
      <c r="E65" s="31" t="s">
        <v>320</v>
      </c>
    </row>
    <row r="66" spans="1:5" ht="12.75">
      <c r="A66" s="17">
        <v>3009454</v>
      </c>
      <c r="B66" s="11"/>
      <c r="C66" s="11"/>
      <c r="D66" s="11"/>
      <c r="E66" s="31" t="s">
        <v>320</v>
      </c>
    </row>
    <row r="67" spans="1:5" ht="12.75">
      <c r="A67" s="17">
        <v>3009454</v>
      </c>
      <c r="B67" s="11"/>
      <c r="C67" s="11"/>
      <c r="D67" s="11"/>
      <c r="E67" s="31" t="s">
        <v>320</v>
      </c>
    </row>
    <row r="68" spans="1:5" ht="12.75">
      <c r="A68" s="17">
        <v>3009454</v>
      </c>
      <c r="B68" s="11"/>
      <c r="C68" s="11"/>
      <c r="D68" s="11"/>
      <c r="E68" s="31" t="s">
        <v>320</v>
      </c>
    </row>
    <row r="69" spans="1:5" ht="12.75">
      <c r="A69" s="17">
        <v>3009396</v>
      </c>
      <c r="B69" s="11"/>
      <c r="C69" s="11"/>
      <c r="D69" s="11"/>
      <c r="E69" s="31" t="s">
        <v>321</v>
      </c>
    </row>
    <row r="70" spans="1:5" ht="12.75">
      <c r="A70" s="17">
        <v>3008932</v>
      </c>
      <c r="B70" s="11"/>
      <c r="C70" s="11"/>
      <c r="D70" s="11"/>
      <c r="E70" s="31" t="s">
        <v>322</v>
      </c>
    </row>
    <row r="71" spans="1:5" ht="12.75">
      <c r="A71" s="17">
        <v>3009333</v>
      </c>
      <c r="B71" s="11"/>
      <c r="C71" s="11"/>
      <c r="D71" s="11"/>
      <c r="E71" s="31" t="s">
        <v>317</v>
      </c>
    </row>
    <row r="72" spans="1:5" ht="12.75">
      <c r="A72" s="17">
        <v>3009299</v>
      </c>
      <c r="B72" s="11"/>
      <c r="C72" s="11"/>
      <c r="D72" s="11"/>
      <c r="E72" s="31" t="s">
        <v>182</v>
      </c>
    </row>
    <row r="73" spans="1:5" ht="12.75">
      <c r="A73" s="17">
        <v>3009321</v>
      </c>
      <c r="B73" s="11"/>
      <c r="C73" s="11"/>
      <c r="D73" s="11"/>
      <c r="E73" s="31" t="s">
        <v>323</v>
      </c>
    </row>
    <row r="74" spans="1:5" ht="12.75">
      <c r="A74" s="17">
        <v>3009400</v>
      </c>
      <c r="B74" s="11"/>
      <c r="C74" s="11"/>
      <c r="D74" s="11"/>
      <c r="E74" s="31" t="s">
        <v>176</v>
      </c>
    </row>
    <row r="75" spans="1:5" ht="12.75">
      <c r="A75" s="17">
        <v>3009412</v>
      </c>
      <c r="B75" s="11"/>
      <c r="C75" s="11"/>
      <c r="D75" s="11"/>
      <c r="E75" s="31" t="s">
        <v>317</v>
      </c>
    </row>
    <row r="76" spans="1:5" ht="25.5">
      <c r="A76" s="17">
        <v>3009434</v>
      </c>
      <c r="B76" s="11"/>
      <c r="C76" s="11"/>
      <c r="D76" s="11"/>
      <c r="E76" s="31" t="s">
        <v>324</v>
      </c>
    </row>
    <row r="77" spans="1:5" ht="12.75">
      <c r="A77" s="17">
        <v>3009320</v>
      </c>
      <c r="B77" s="11"/>
      <c r="C77" s="11"/>
      <c r="D77" s="11"/>
      <c r="E77" s="31" t="s">
        <v>325</v>
      </c>
    </row>
    <row r="78" spans="1:5" ht="12.75">
      <c r="A78" s="17">
        <v>3009536</v>
      </c>
      <c r="B78" s="11"/>
      <c r="C78" s="11"/>
      <c r="D78" s="11"/>
      <c r="E78" s="31" t="s">
        <v>316</v>
      </c>
    </row>
    <row r="79" spans="1:5" ht="12.75">
      <c r="A79" s="17">
        <v>3009519</v>
      </c>
      <c r="B79" s="11"/>
      <c r="C79" s="11"/>
      <c r="D79" s="11"/>
      <c r="E79" s="19" t="s">
        <v>156</v>
      </c>
    </row>
    <row r="80" spans="1:5" ht="12.75">
      <c r="A80" s="17">
        <v>3009515</v>
      </c>
      <c r="B80" s="11"/>
      <c r="C80" s="11"/>
      <c r="D80" s="11"/>
      <c r="E80" s="19" t="s">
        <v>156</v>
      </c>
    </row>
    <row r="81" spans="1:5" ht="12.75">
      <c r="A81" s="17"/>
      <c r="B81" s="7"/>
      <c r="C81" s="7"/>
      <c r="D81" s="7"/>
      <c r="E81" s="19"/>
    </row>
    <row r="82" spans="1:5" ht="12.75">
      <c r="A82" s="17"/>
      <c r="B82" s="7"/>
      <c r="C82" s="7"/>
      <c r="D82" s="7"/>
      <c r="E82" s="19"/>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38"/>
  <sheetViews>
    <sheetView zoomScalePageLayoutView="0" workbookViewId="0" topLeftCell="A39">
      <selection activeCell="E65" sqref="E65"/>
    </sheetView>
  </sheetViews>
  <sheetFormatPr defaultColWidth="9.140625" defaultRowHeight="12.75"/>
  <cols>
    <col min="1" max="1" width="8.00390625" style="9" bestFit="1" customWidth="1"/>
    <col min="2" max="3" width="39.00390625" style="9" customWidth="1"/>
    <col min="4" max="4" width="48.140625" style="9" customWidth="1"/>
    <col min="5" max="16384" width="9.140625" style="9" customWidth="1"/>
  </cols>
  <sheetData>
    <row r="1" spans="2:5" ht="12.75" hidden="1">
      <c r="B1" s="9" t="s">
        <v>22</v>
      </c>
      <c r="C1" s="9" t="s">
        <v>23</v>
      </c>
      <c r="D1" s="9" t="s">
        <v>22</v>
      </c>
      <c r="E1" s="9" t="s">
        <v>20</v>
      </c>
    </row>
    <row r="2" spans="2:5" ht="12.75" hidden="1">
      <c r="B2" s="9" t="s">
        <v>118</v>
      </c>
      <c r="C2" s="9" t="s">
        <v>119</v>
      </c>
      <c r="D2" s="9" t="s">
        <v>120</v>
      </c>
      <c r="E2" s="9" t="s">
        <v>121</v>
      </c>
    </row>
    <row r="3" spans="1:5" ht="15">
      <c r="A3" s="15" t="s">
        <v>87</v>
      </c>
      <c r="B3" s="15" t="s">
        <v>122</v>
      </c>
      <c r="C3" s="15" t="s">
        <v>123</v>
      </c>
      <c r="D3" s="15" t="s">
        <v>124</v>
      </c>
      <c r="E3" s="15" t="s">
        <v>125</v>
      </c>
    </row>
    <row r="4" spans="1:5" ht="12.75">
      <c r="A4" s="16">
        <v>3009485</v>
      </c>
      <c r="B4" s="7" t="s">
        <v>152</v>
      </c>
      <c r="C4" s="7"/>
      <c r="D4" s="7" t="s">
        <v>152</v>
      </c>
      <c r="E4" s="7" t="s">
        <v>152</v>
      </c>
    </row>
    <row r="5" spans="1:5" ht="12.75">
      <c r="A5" s="16">
        <v>3009444</v>
      </c>
      <c r="B5" s="7" t="s">
        <v>152</v>
      </c>
      <c r="C5" s="7"/>
      <c r="D5" s="7" t="s">
        <v>152</v>
      </c>
      <c r="E5" s="7" t="s">
        <v>152</v>
      </c>
    </row>
    <row r="6" spans="1:5" ht="12.75">
      <c r="A6" s="16">
        <v>3009462</v>
      </c>
      <c r="B6" s="7" t="s">
        <v>152</v>
      </c>
      <c r="C6" s="7"/>
      <c r="D6" s="7" t="s">
        <v>152</v>
      </c>
      <c r="E6" s="7" t="s">
        <v>152</v>
      </c>
    </row>
    <row r="7" spans="1:5" ht="12.75">
      <c r="A7" s="16">
        <v>3009422</v>
      </c>
      <c r="B7" s="7" t="s">
        <v>152</v>
      </c>
      <c r="C7" s="7"/>
      <c r="D7" s="7" t="s">
        <v>152</v>
      </c>
      <c r="E7" s="7" t="s">
        <v>152</v>
      </c>
    </row>
    <row r="8" spans="1:5" ht="12.75">
      <c r="A8" s="16">
        <v>3009447</v>
      </c>
      <c r="B8" s="7" t="s">
        <v>152</v>
      </c>
      <c r="C8" s="7"/>
      <c r="D8" s="7" t="s">
        <v>152</v>
      </c>
      <c r="E8" s="7" t="s">
        <v>152</v>
      </c>
    </row>
    <row r="9" spans="1:5" ht="12.75">
      <c r="A9" s="16">
        <v>3009471</v>
      </c>
      <c r="B9" s="7" t="s">
        <v>152</v>
      </c>
      <c r="C9" s="7"/>
      <c r="D9" s="7" t="s">
        <v>152</v>
      </c>
      <c r="E9" s="7" t="s">
        <v>152</v>
      </c>
    </row>
    <row r="10" spans="1:5" ht="12.75">
      <c r="A10" s="16">
        <v>3009446</v>
      </c>
      <c r="B10" s="7" t="s">
        <v>152</v>
      </c>
      <c r="C10" s="7"/>
      <c r="D10" s="7" t="s">
        <v>152</v>
      </c>
      <c r="E10" s="7" t="s">
        <v>152</v>
      </c>
    </row>
    <row r="11" spans="1:5" ht="12.75">
      <c r="A11" s="16">
        <v>3009350</v>
      </c>
      <c r="B11" s="7" t="s">
        <v>152</v>
      </c>
      <c r="C11" s="7"/>
      <c r="D11" s="7" t="s">
        <v>152</v>
      </c>
      <c r="E11" s="7" t="s">
        <v>152</v>
      </c>
    </row>
    <row r="12" spans="1:5" ht="12.75">
      <c r="A12" s="16">
        <v>3009376</v>
      </c>
      <c r="B12" s="7" t="s">
        <v>152</v>
      </c>
      <c r="C12" s="7"/>
      <c r="D12" s="7" t="s">
        <v>152</v>
      </c>
      <c r="E12" s="7" t="s">
        <v>152</v>
      </c>
    </row>
    <row r="13" spans="1:5" ht="12.75">
      <c r="A13" s="16">
        <v>3009493</v>
      </c>
      <c r="B13" s="7" t="s">
        <v>152</v>
      </c>
      <c r="C13" s="7"/>
      <c r="D13" s="7" t="s">
        <v>152</v>
      </c>
      <c r="E13" s="7" t="s">
        <v>152</v>
      </c>
    </row>
    <row r="14" spans="1:5" ht="12.75">
      <c r="A14" s="16">
        <v>3009331</v>
      </c>
      <c r="B14" s="7" t="s">
        <v>152</v>
      </c>
      <c r="C14" s="7"/>
      <c r="D14" s="7" t="s">
        <v>152</v>
      </c>
      <c r="E14" s="7" t="s">
        <v>152</v>
      </c>
    </row>
    <row r="15" spans="1:5" ht="12.75">
      <c r="A15" s="16">
        <v>3009467</v>
      </c>
      <c r="B15" s="7" t="s">
        <v>152</v>
      </c>
      <c r="C15" s="7"/>
      <c r="D15" s="7" t="s">
        <v>152</v>
      </c>
      <c r="E15" s="7" t="s">
        <v>152</v>
      </c>
    </row>
    <row r="16" spans="1:5" ht="12.75">
      <c r="A16" s="16">
        <v>3009427</v>
      </c>
      <c r="B16" s="7" t="s">
        <v>152</v>
      </c>
      <c r="C16" s="7"/>
      <c r="D16" s="7" t="s">
        <v>152</v>
      </c>
      <c r="E16" s="7" t="s">
        <v>152</v>
      </c>
    </row>
    <row r="17" spans="1:5" ht="12.75">
      <c r="A17" s="16">
        <v>3009428</v>
      </c>
      <c r="B17" s="7" t="s">
        <v>152</v>
      </c>
      <c r="C17" s="7"/>
      <c r="D17" s="7" t="s">
        <v>152</v>
      </c>
      <c r="E17" s="7" t="s">
        <v>152</v>
      </c>
    </row>
    <row r="18" spans="1:5" ht="12.75">
      <c r="A18" s="16">
        <v>3009474</v>
      </c>
      <c r="B18" s="7" t="s">
        <v>152</v>
      </c>
      <c r="C18" s="7"/>
      <c r="D18" s="7" t="s">
        <v>152</v>
      </c>
      <c r="E18" s="7" t="s">
        <v>152</v>
      </c>
    </row>
    <row r="19" spans="1:5" ht="12.75">
      <c r="A19" s="16">
        <v>3009506</v>
      </c>
      <c r="B19" s="7" t="s">
        <v>152</v>
      </c>
      <c r="C19" s="7"/>
      <c r="D19" s="7" t="s">
        <v>152</v>
      </c>
      <c r="E19" s="7" t="s">
        <v>152</v>
      </c>
    </row>
    <row r="20" spans="1:5" ht="12.75">
      <c r="A20" s="16">
        <v>3009483</v>
      </c>
      <c r="B20" s="7" t="s">
        <v>152</v>
      </c>
      <c r="C20" s="7"/>
      <c r="D20" s="7" t="s">
        <v>152</v>
      </c>
      <c r="E20" s="7" t="s">
        <v>152</v>
      </c>
    </row>
    <row r="21" spans="1:5" ht="12.75">
      <c r="A21" s="16">
        <v>3009492</v>
      </c>
      <c r="B21" s="7" t="s">
        <v>152</v>
      </c>
      <c r="C21" s="7"/>
      <c r="D21" s="7" t="s">
        <v>152</v>
      </c>
      <c r="E21" s="7" t="s">
        <v>152</v>
      </c>
    </row>
    <row r="22" spans="1:5" ht="12.75">
      <c r="A22" s="16">
        <v>3009452</v>
      </c>
      <c r="B22" s="7" t="s">
        <v>152</v>
      </c>
      <c r="C22" s="7"/>
      <c r="D22" s="7" t="s">
        <v>152</v>
      </c>
      <c r="E22" s="7" t="s">
        <v>152</v>
      </c>
    </row>
    <row r="23" spans="1:5" ht="12.75">
      <c r="A23" s="16">
        <v>3009459</v>
      </c>
      <c r="B23" s="7" t="s">
        <v>152</v>
      </c>
      <c r="C23" s="7"/>
      <c r="D23" s="7" t="s">
        <v>152</v>
      </c>
      <c r="E23" s="7" t="s">
        <v>152</v>
      </c>
    </row>
    <row r="24" spans="1:5" ht="12.75">
      <c r="A24" s="16">
        <v>3009384</v>
      </c>
      <c r="B24" s="7" t="s">
        <v>152</v>
      </c>
      <c r="C24" s="7"/>
      <c r="D24" s="7" t="s">
        <v>152</v>
      </c>
      <c r="E24" s="7" t="s">
        <v>152</v>
      </c>
    </row>
    <row r="25" spans="1:5" ht="12.75">
      <c r="A25" s="16">
        <v>3009397</v>
      </c>
      <c r="B25" s="7" t="s">
        <v>152</v>
      </c>
      <c r="C25" s="7"/>
      <c r="D25" s="7" t="s">
        <v>152</v>
      </c>
      <c r="E25" s="7" t="s">
        <v>152</v>
      </c>
    </row>
    <row r="26" spans="1:5" ht="12.75">
      <c r="A26" s="16">
        <v>3009330</v>
      </c>
      <c r="B26" s="7" t="s">
        <v>152</v>
      </c>
      <c r="C26" s="7"/>
      <c r="D26" s="7" t="s">
        <v>152</v>
      </c>
      <c r="E26" s="7" t="s">
        <v>152</v>
      </c>
    </row>
    <row r="27" spans="1:5" ht="12.75">
      <c r="A27" s="16">
        <v>3008812</v>
      </c>
      <c r="B27" s="7" t="s">
        <v>152</v>
      </c>
      <c r="C27" s="7"/>
      <c r="D27" s="7" t="s">
        <v>152</v>
      </c>
      <c r="E27" s="7" t="s">
        <v>152</v>
      </c>
    </row>
    <row r="28" spans="1:5" ht="12.75">
      <c r="A28" s="16">
        <v>3009369</v>
      </c>
      <c r="B28" s="7" t="s">
        <v>152</v>
      </c>
      <c r="C28" s="7"/>
      <c r="D28" s="7" t="s">
        <v>152</v>
      </c>
      <c r="E28" s="7" t="s">
        <v>152</v>
      </c>
    </row>
    <row r="29" spans="1:5" ht="12.75">
      <c r="A29" s="16">
        <v>3009217</v>
      </c>
      <c r="B29" s="7" t="s">
        <v>152</v>
      </c>
      <c r="C29" s="7"/>
      <c r="D29" s="7" t="s">
        <v>152</v>
      </c>
      <c r="E29" s="7" t="s">
        <v>152</v>
      </c>
    </row>
    <row r="30" spans="1:5" ht="12.75">
      <c r="A30" s="16">
        <v>3009386</v>
      </c>
      <c r="B30" s="7" t="s">
        <v>152</v>
      </c>
      <c r="C30" s="7"/>
      <c r="D30" s="7" t="s">
        <v>152</v>
      </c>
      <c r="E30" s="7" t="s">
        <v>152</v>
      </c>
    </row>
    <row r="31" spans="1:5" ht="12.75">
      <c r="A31" s="16">
        <v>3009209</v>
      </c>
      <c r="B31" s="7" t="s">
        <v>152</v>
      </c>
      <c r="C31" s="7"/>
      <c r="D31" s="7" t="s">
        <v>152</v>
      </c>
      <c r="E31" s="7" t="s">
        <v>152</v>
      </c>
    </row>
    <row r="32" spans="1:5" ht="12.75">
      <c r="A32" s="16">
        <v>3009326</v>
      </c>
      <c r="B32" s="7" t="s">
        <v>152</v>
      </c>
      <c r="C32" s="7"/>
      <c r="D32" s="7" t="s">
        <v>152</v>
      </c>
      <c r="E32" s="7" t="s">
        <v>152</v>
      </c>
    </row>
    <row r="33" spans="1:5" ht="12.75">
      <c r="A33" s="16">
        <v>3009365</v>
      </c>
      <c r="B33" s="7" t="s">
        <v>152</v>
      </c>
      <c r="C33" s="7"/>
      <c r="D33" s="7" t="s">
        <v>152</v>
      </c>
      <c r="E33" s="7" t="s">
        <v>152</v>
      </c>
    </row>
    <row r="34" spans="1:5" ht="12.75">
      <c r="A34" s="16">
        <v>3009340</v>
      </c>
      <c r="B34" s="7" t="s">
        <v>152</v>
      </c>
      <c r="C34" s="7"/>
      <c r="D34" s="7" t="s">
        <v>152</v>
      </c>
      <c r="E34" s="7" t="s">
        <v>152</v>
      </c>
    </row>
    <row r="35" spans="1:5" ht="12.75">
      <c r="A35" s="16">
        <v>3009324</v>
      </c>
      <c r="B35" s="7" t="s">
        <v>152</v>
      </c>
      <c r="C35" s="7"/>
      <c r="D35" s="7" t="s">
        <v>152</v>
      </c>
      <c r="E35" s="7" t="s">
        <v>152</v>
      </c>
    </row>
    <row r="36" spans="1:5" ht="12.75">
      <c r="A36" s="16">
        <v>3009512</v>
      </c>
      <c r="B36" s="7" t="s">
        <v>152</v>
      </c>
      <c r="C36" s="7"/>
      <c r="D36" s="7" t="s">
        <v>152</v>
      </c>
      <c r="E36" s="7" t="s">
        <v>152</v>
      </c>
    </row>
    <row r="37" spans="1:5" ht="12.75">
      <c r="A37" s="16">
        <v>3009541</v>
      </c>
      <c r="B37" s="7" t="s">
        <v>152</v>
      </c>
      <c r="C37" s="7"/>
      <c r="D37" s="7" t="s">
        <v>152</v>
      </c>
      <c r="E37" s="7" t="s">
        <v>152</v>
      </c>
    </row>
    <row r="38" spans="1:5" ht="12.75">
      <c r="A38" s="16">
        <v>3009491</v>
      </c>
      <c r="B38" s="7" t="s">
        <v>152</v>
      </c>
      <c r="C38" s="7"/>
      <c r="D38" s="7" t="s">
        <v>152</v>
      </c>
      <c r="E38" s="7" t="s">
        <v>152</v>
      </c>
    </row>
    <row r="39" spans="1:5" ht="12.75">
      <c r="A39" s="16">
        <v>3009490</v>
      </c>
      <c r="B39" s="7" t="s">
        <v>152</v>
      </c>
      <c r="C39" s="7"/>
      <c r="D39" s="7" t="s">
        <v>152</v>
      </c>
      <c r="E39" s="7" t="s">
        <v>152</v>
      </c>
    </row>
    <row r="40" spans="1:5" ht="12.75">
      <c r="A40" s="16">
        <v>3009442</v>
      </c>
      <c r="B40" s="7" t="s">
        <v>152</v>
      </c>
      <c r="C40" s="7"/>
      <c r="D40" s="7" t="s">
        <v>152</v>
      </c>
      <c r="E40" s="7" t="s">
        <v>152</v>
      </c>
    </row>
    <row r="41" spans="1:5" ht="12.75">
      <c r="A41" s="16">
        <v>3009411</v>
      </c>
      <c r="B41" s="7" t="s">
        <v>152</v>
      </c>
      <c r="C41" s="7"/>
      <c r="D41" s="7" t="s">
        <v>152</v>
      </c>
      <c r="E41" s="7" t="s">
        <v>152</v>
      </c>
    </row>
    <row r="42" spans="1:5" ht="12.75">
      <c r="A42" s="16">
        <v>3009472</v>
      </c>
      <c r="B42" s="7" t="s">
        <v>152</v>
      </c>
      <c r="C42" s="7"/>
      <c r="D42" s="7" t="s">
        <v>152</v>
      </c>
      <c r="E42" s="7" t="s">
        <v>152</v>
      </c>
    </row>
    <row r="43" spans="1:5" ht="12.75">
      <c r="A43" s="16">
        <v>3009381</v>
      </c>
      <c r="B43" s="7" t="s">
        <v>152</v>
      </c>
      <c r="C43" s="7"/>
      <c r="D43" s="7" t="s">
        <v>152</v>
      </c>
      <c r="E43" s="7" t="s">
        <v>152</v>
      </c>
    </row>
    <row r="44" spans="1:5" ht="12.75">
      <c r="A44" s="16">
        <v>3009349</v>
      </c>
      <c r="B44" s="7" t="s">
        <v>152</v>
      </c>
      <c r="C44" s="7"/>
      <c r="D44" s="7" t="s">
        <v>152</v>
      </c>
      <c r="E44" s="7" t="s">
        <v>152</v>
      </c>
    </row>
    <row r="45" spans="1:5" ht="12.75">
      <c r="A45" s="16">
        <v>3009520</v>
      </c>
      <c r="B45" s="7" t="s">
        <v>152</v>
      </c>
      <c r="C45" s="7"/>
      <c r="D45" s="7" t="s">
        <v>152</v>
      </c>
      <c r="E45" s="7" t="s">
        <v>152</v>
      </c>
    </row>
    <row r="46" spans="1:5" ht="12.75">
      <c r="A46" s="16">
        <v>3009453</v>
      </c>
      <c r="B46" s="7" t="s">
        <v>152</v>
      </c>
      <c r="C46" s="7"/>
      <c r="D46" s="7" t="s">
        <v>152</v>
      </c>
      <c r="E46" s="7" t="s">
        <v>152</v>
      </c>
    </row>
    <row r="47" spans="1:5" ht="12.75">
      <c r="A47" s="16">
        <v>3009231</v>
      </c>
      <c r="B47" s="7" t="s">
        <v>152</v>
      </c>
      <c r="C47" s="7"/>
      <c r="D47" s="7" t="s">
        <v>152</v>
      </c>
      <c r="E47" s="7" t="s">
        <v>152</v>
      </c>
    </row>
    <row r="48" spans="1:5" ht="12.75">
      <c r="A48" s="16">
        <v>3009480</v>
      </c>
      <c r="B48" s="7" t="s">
        <v>152</v>
      </c>
      <c r="C48" s="7"/>
      <c r="D48" s="7" t="s">
        <v>152</v>
      </c>
      <c r="E48" s="7" t="s">
        <v>152</v>
      </c>
    </row>
    <row r="49" spans="1:5" ht="12.75">
      <c r="A49" s="16">
        <v>3009484</v>
      </c>
      <c r="B49" s="7" t="s">
        <v>152</v>
      </c>
      <c r="C49" s="7"/>
      <c r="D49" s="7" t="s">
        <v>152</v>
      </c>
      <c r="E49" s="7" t="s">
        <v>152</v>
      </c>
    </row>
    <row r="50" spans="1:5" ht="12.75">
      <c r="A50" s="16">
        <v>3009517</v>
      </c>
      <c r="B50" s="7" t="s">
        <v>152</v>
      </c>
      <c r="C50" s="7"/>
      <c r="D50" s="7" t="s">
        <v>152</v>
      </c>
      <c r="E50" s="7" t="s">
        <v>152</v>
      </c>
    </row>
    <row r="51" spans="1:5" ht="12.75">
      <c r="A51" s="16">
        <v>3009508</v>
      </c>
      <c r="B51" s="7" t="s">
        <v>152</v>
      </c>
      <c r="C51" s="7"/>
      <c r="D51" s="7" t="s">
        <v>152</v>
      </c>
      <c r="E51" s="7" t="s">
        <v>152</v>
      </c>
    </row>
    <row r="52" spans="1:5" ht="12.75">
      <c r="A52" s="16">
        <v>3009460</v>
      </c>
      <c r="B52" s="7" t="s">
        <v>152</v>
      </c>
      <c r="C52" s="7"/>
      <c r="D52" s="7" t="s">
        <v>152</v>
      </c>
      <c r="E52" s="7" t="s">
        <v>152</v>
      </c>
    </row>
    <row r="53" spans="1:5" ht="12.75">
      <c r="A53" s="16">
        <v>3009454</v>
      </c>
      <c r="B53" s="7" t="s">
        <v>152</v>
      </c>
      <c r="C53" s="7"/>
      <c r="D53" s="7" t="s">
        <v>152</v>
      </c>
      <c r="E53" s="7" t="s">
        <v>152</v>
      </c>
    </row>
    <row r="54" spans="1:5" ht="12.75">
      <c r="A54" s="16">
        <v>3009396</v>
      </c>
      <c r="B54" s="7" t="s">
        <v>152</v>
      </c>
      <c r="C54" s="7"/>
      <c r="D54" s="7" t="s">
        <v>152</v>
      </c>
      <c r="E54" s="7" t="s">
        <v>152</v>
      </c>
    </row>
    <row r="55" spans="1:5" ht="12.75">
      <c r="A55" s="16">
        <v>3008932</v>
      </c>
      <c r="B55" s="7" t="s">
        <v>152</v>
      </c>
      <c r="C55" s="7"/>
      <c r="D55" s="7" t="s">
        <v>152</v>
      </c>
      <c r="E55" s="7" t="s">
        <v>152</v>
      </c>
    </row>
    <row r="56" spans="1:5" ht="12.75">
      <c r="A56" s="16">
        <v>3009333</v>
      </c>
      <c r="B56" s="7" t="s">
        <v>152</v>
      </c>
      <c r="C56" s="7"/>
      <c r="D56" s="7" t="s">
        <v>152</v>
      </c>
      <c r="E56" s="7" t="s">
        <v>152</v>
      </c>
    </row>
    <row r="57" spans="1:5" ht="12.75">
      <c r="A57" s="16">
        <v>3009299</v>
      </c>
      <c r="B57" s="7" t="s">
        <v>152</v>
      </c>
      <c r="C57" s="7"/>
      <c r="D57" s="7" t="s">
        <v>152</v>
      </c>
      <c r="E57" s="7" t="s">
        <v>152</v>
      </c>
    </row>
    <row r="58" spans="1:5" ht="12.75">
      <c r="A58" s="16">
        <v>3009321</v>
      </c>
      <c r="B58" s="7" t="s">
        <v>152</v>
      </c>
      <c r="C58" s="7"/>
      <c r="D58" s="7" t="s">
        <v>152</v>
      </c>
      <c r="E58" s="7" t="s">
        <v>152</v>
      </c>
    </row>
    <row r="59" spans="1:5" ht="12.75">
      <c r="A59" s="16">
        <v>3009400</v>
      </c>
      <c r="B59" s="7" t="s">
        <v>152</v>
      </c>
      <c r="C59" s="7"/>
      <c r="D59" s="7" t="s">
        <v>152</v>
      </c>
      <c r="E59" s="7" t="s">
        <v>152</v>
      </c>
    </row>
    <row r="60" spans="1:5" ht="12.75">
      <c r="A60" s="16">
        <v>3009412</v>
      </c>
      <c r="B60" s="7" t="s">
        <v>152</v>
      </c>
      <c r="C60" s="7"/>
      <c r="D60" s="7" t="s">
        <v>152</v>
      </c>
      <c r="E60" s="7" t="s">
        <v>152</v>
      </c>
    </row>
    <row r="61" spans="1:5" ht="12.75">
      <c r="A61" s="16">
        <v>3009434</v>
      </c>
      <c r="B61" s="7" t="s">
        <v>152</v>
      </c>
      <c r="C61" s="7"/>
      <c r="D61" s="7" t="s">
        <v>152</v>
      </c>
      <c r="E61" s="7" t="s">
        <v>152</v>
      </c>
    </row>
    <row r="62" spans="1:5" ht="12.75">
      <c r="A62" s="16">
        <v>3009320</v>
      </c>
      <c r="B62" s="7" t="s">
        <v>152</v>
      </c>
      <c r="C62" s="7"/>
      <c r="D62" s="7" t="s">
        <v>152</v>
      </c>
      <c r="E62" s="7" t="s">
        <v>152</v>
      </c>
    </row>
    <row r="63" spans="1:5" ht="12.75">
      <c r="A63" s="16">
        <v>3009536</v>
      </c>
      <c r="B63" s="7" t="s">
        <v>152</v>
      </c>
      <c r="C63" s="7"/>
      <c r="D63" s="7" t="s">
        <v>152</v>
      </c>
      <c r="E63" s="7" t="s">
        <v>152</v>
      </c>
    </row>
    <row r="64" spans="1:5" ht="12.75">
      <c r="A64" s="16">
        <v>3009519</v>
      </c>
      <c r="B64" s="7" t="s">
        <v>152</v>
      </c>
      <c r="C64" s="7"/>
      <c r="D64" s="7" t="s">
        <v>152</v>
      </c>
      <c r="E64" s="7" t="s">
        <v>152</v>
      </c>
    </row>
    <row r="65" spans="1:5" ht="12.75">
      <c r="A65" s="16">
        <v>3009515</v>
      </c>
      <c r="B65" s="7" t="s">
        <v>152</v>
      </c>
      <c r="C65" s="7"/>
      <c r="D65" s="7" t="s">
        <v>152</v>
      </c>
      <c r="E65" s="7" t="s">
        <v>152</v>
      </c>
    </row>
    <row r="66" spans="1:5" ht="12.75">
      <c r="A66" s="16"/>
      <c r="B66" s="7"/>
      <c r="C66" s="7"/>
      <c r="D66" s="7"/>
      <c r="E66" s="7"/>
    </row>
    <row r="67" spans="1:5" ht="12.75">
      <c r="A67" s="16"/>
      <c r="B67" s="7"/>
      <c r="C67" s="7"/>
      <c r="D67" s="7"/>
      <c r="E67" s="7"/>
    </row>
    <row r="68" spans="1:5" ht="12.75">
      <c r="A68" s="16"/>
      <c r="B68" s="7"/>
      <c r="C68" s="7"/>
      <c r="D68" s="7"/>
      <c r="E68" s="7"/>
    </row>
    <row r="69" spans="1:5" ht="12.75">
      <c r="A69" s="16"/>
      <c r="B69" s="7"/>
      <c r="C69" s="7"/>
      <c r="D69" s="7"/>
      <c r="E69" s="7"/>
    </row>
    <row r="70" spans="1:5" ht="12.75">
      <c r="A70" s="16"/>
      <c r="B70" s="7"/>
      <c r="C70" s="7"/>
      <c r="D70" s="7"/>
      <c r="E70" s="7"/>
    </row>
    <row r="71" spans="1:5" ht="12.75">
      <c r="A71" s="16"/>
      <c r="B71" s="7"/>
      <c r="C71" s="7"/>
      <c r="D71" s="7"/>
      <c r="E71" s="7"/>
    </row>
    <row r="72" spans="1:5" ht="12.75">
      <c r="A72" s="16"/>
      <c r="B72" s="7"/>
      <c r="C72" s="7"/>
      <c r="D72" s="7"/>
      <c r="E72" s="7"/>
    </row>
    <row r="73" spans="1:5" ht="12.75">
      <c r="A73" s="16"/>
      <c r="B73" s="7"/>
      <c r="C73" s="7"/>
      <c r="D73" s="7"/>
      <c r="E73" s="7"/>
    </row>
    <row r="74" spans="1:5" ht="12.75">
      <c r="A74" s="16"/>
      <c r="B74" s="7"/>
      <c r="C74" s="7"/>
      <c r="D74" s="7"/>
      <c r="E74" s="7"/>
    </row>
    <row r="75" spans="1:5" ht="12.75">
      <c r="A75" s="16"/>
      <c r="B75" s="7"/>
      <c r="C75" s="7"/>
      <c r="D75" s="7"/>
      <c r="E75" s="7"/>
    </row>
    <row r="76" spans="1:5" ht="12.75">
      <c r="A76" s="16"/>
      <c r="B76" s="7"/>
      <c r="C76" s="7"/>
      <c r="D76" s="7"/>
      <c r="E76" s="7"/>
    </row>
    <row r="77" ht="12.75">
      <c r="A77" s="7"/>
    </row>
    <row r="78" ht="12.75">
      <c r="A78" s="7"/>
    </row>
    <row r="79" ht="12.75">
      <c r="A79" s="7"/>
    </row>
    <row r="80" ht="12.75">
      <c r="A80" s="7"/>
    </row>
    <row r="81" ht="12.75">
      <c r="A81" s="7"/>
    </row>
    <row r="82" ht="12.75">
      <c r="A82" s="7"/>
    </row>
    <row r="83" ht="12.75">
      <c r="A83" s="7"/>
    </row>
    <row r="84" ht="12.75">
      <c r="A84" s="7"/>
    </row>
    <row r="85" ht="12.75">
      <c r="A85" s="7"/>
    </row>
    <row r="86" ht="12.75">
      <c r="A86" s="7"/>
    </row>
    <row r="87" ht="12.75">
      <c r="A87" s="7"/>
    </row>
    <row r="88" ht="12.75">
      <c r="A88" s="7"/>
    </row>
    <row r="89" ht="12.75">
      <c r="A89" s="7"/>
    </row>
    <row r="90" ht="12.75">
      <c r="A90" s="7"/>
    </row>
    <row r="91" ht="12.75">
      <c r="A91" s="7"/>
    </row>
    <row r="92" ht="12.75">
      <c r="A92" s="7"/>
    </row>
    <row r="93" ht="12.75">
      <c r="A93" s="7"/>
    </row>
    <row r="94" ht="12.75">
      <c r="A94" s="7"/>
    </row>
    <row r="95" ht="12.75">
      <c r="A95" s="7"/>
    </row>
    <row r="96" ht="12.75">
      <c r="A96" s="7"/>
    </row>
    <row r="97" ht="12.75">
      <c r="A97" s="7"/>
    </row>
    <row r="98" ht="12.75">
      <c r="A98" s="7"/>
    </row>
    <row r="99" ht="12.75">
      <c r="A99" s="7"/>
    </row>
    <row r="100" ht="12.75">
      <c r="A100" s="7"/>
    </row>
    <row r="101" ht="12.75">
      <c r="A101" s="7"/>
    </row>
    <row r="102" ht="12.75">
      <c r="A102" s="7"/>
    </row>
    <row r="103" ht="12.75">
      <c r="A103" s="7"/>
    </row>
    <row r="104" ht="12.75">
      <c r="A104" s="7"/>
    </row>
    <row r="105" ht="12.75">
      <c r="A105" s="7"/>
    </row>
    <row r="106" ht="12.75">
      <c r="A106" s="7"/>
    </row>
    <row r="107" ht="12.75">
      <c r="A107" s="7"/>
    </row>
    <row r="108" ht="12.75">
      <c r="A108" s="7"/>
    </row>
    <row r="109" ht="12.75">
      <c r="A109" s="7"/>
    </row>
    <row r="110" ht="12.75">
      <c r="A110" s="7"/>
    </row>
    <row r="111" ht="12.75">
      <c r="A111" s="7"/>
    </row>
    <row r="112" ht="12.75">
      <c r="A112" s="7"/>
    </row>
    <row r="113" ht="12.75">
      <c r="A113" s="7"/>
    </row>
    <row r="114" ht="12.75">
      <c r="A114" s="7"/>
    </row>
    <row r="115" ht="12.75">
      <c r="A115" s="7"/>
    </row>
    <row r="116" ht="12.75">
      <c r="A116" s="7"/>
    </row>
    <row r="117" ht="12.75">
      <c r="A117" s="7"/>
    </row>
    <row r="118" ht="12.75">
      <c r="A118" s="7"/>
    </row>
    <row r="119" ht="12.75">
      <c r="A119" s="7"/>
    </row>
    <row r="120" ht="12.75">
      <c r="A120" s="7"/>
    </row>
    <row r="121" ht="12.75">
      <c r="A121" s="7"/>
    </row>
    <row r="122" ht="12.75">
      <c r="A122" s="7"/>
    </row>
    <row r="123" ht="12.75">
      <c r="A123" s="7"/>
    </row>
    <row r="124" ht="12.75">
      <c r="A124" s="7"/>
    </row>
    <row r="125" ht="12.75">
      <c r="A125" s="7"/>
    </row>
    <row r="126" ht="12.75">
      <c r="A126" s="7"/>
    </row>
    <row r="127" ht="12.75">
      <c r="A127" s="7"/>
    </row>
    <row r="128" ht="12.75">
      <c r="A128" s="7"/>
    </row>
    <row r="129" ht="12.75">
      <c r="A129" s="7"/>
    </row>
    <row r="130" ht="12.75">
      <c r="A130" s="7"/>
    </row>
    <row r="131" ht="12.75">
      <c r="A131" s="7"/>
    </row>
    <row r="132" ht="12.75">
      <c r="A132" s="7"/>
    </row>
    <row r="133" ht="12.75">
      <c r="A133" s="7"/>
    </row>
    <row r="134" ht="12.75">
      <c r="A134" s="7"/>
    </row>
    <row r="135" ht="12.75">
      <c r="A135" s="7"/>
    </row>
    <row r="136" ht="12.75">
      <c r="A136" s="7"/>
    </row>
    <row r="137" ht="12.75">
      <c r="A137" s="7"/>
    </row>
    <row r="138" ht="12.75">
      <c r="A138" s="7"/>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93"/>
  <sheetViews>
    <sheetView zoomScalePageLayoutView="0" workbookViewId="0" topLeftCell="A3">
      <selection activeCell="A66" sqref="A66:IV93"/>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3" ht="12.75">
      <c r="A4" s="16">
        <v>3009485</v>
      </c>
      <c r="B4" s="11" t="s">
        <v>152</v>
      </c>
      <c r="C4" s="11" t="s">
        <v>152</v>
      </c>
    </row>
    <row r="5" spans="1:3" ht="12.75">
      <c r="A5" s="16">
        <v>3009444</v>
      </c>
      <c r="B5" s="11" t="s">
        <v>152</v>
      </c>
      <c r="C5" s="11" t="s">
        <v>152</v>
      </c>
    </row>
    <row r="6" spans="1:3" ht="12.75">
      <c r="A6" s="16">
        <v>3009462</v>
      </c>
      <c r="B6" s="11" t="s">
        <v>152</v>
      </c>
      <c r="C6" s="11" t="s">
        <v>152</v>
      </c>
    </row>
    <row r="7" spans="1:3" ht="12.75">
      <c r="A7" s="16">
        <v>3009422</v>
      </c>
      <c r="B7" s="11" t="s">
        <v>152</v>
      </c>
      <c r="C7" s="11" t="s">
        <v>152</v>
      </c>
    </row>
    <row r="8" spans="1:3" ht="12.75">
      <c r="A8" s="16">
        <v>3009447</v>
      </c>
      <c r="B8" s="11" t="s">
        <v>152</v>
      </c>
      <c r="C8" s="11" t="s">
        <v>152</v>
      </c>
    </row>
    <row r="9" spans="1:3" ht="12.75">
      <c r="A9" s="16">
        <v>3009471</v>
      </c>
      <c r="B9" s="11" t="s">
        <v>152</v>
      </c>
      <c r="C9" s="11" t="s">
        <v>152</v>
      </c>
    </row>
    <row r="10" spans="1:3" ht="12.75">
      <c r="A10" s="16">
        <v>3009446</v>
      </c>
      <c r="B10" s="11" t="s">
        <v>152</v>
      </c>
      <c r="C10" s="11" t="s">
        <v>152</v>
      </c>
    </row>
    <row r="11" spans="1:3" ht="12.75">
      <c r="A11" s="16">
        <v>3009350</v>
      </c>
      <c r="B11" s="11" t="s">
        <v>152</v>
      </c>
      <c r="C11" s="11" t="s">
        <v>152</v>
      </c>
    </row>
    <row r="12" spans="1:3" ht="12.75">
      <c r="A12" s="16">
        <v>3009376</v>
      </c>
      <c r="B12" s="11" t="s">
        <v>152</v>
      </c>
      <c r="C12" s="11" t="s">
        <v>152</v>
      </c>
    </row>
    <row r="13" spans="1:3" ht="12.75">
      <c r="A13" s="16">
        <v>3009493</v>
      </c>
      <c r="B13" s="11" t="s">
        <v>152</v>
      </c>
      <c r="C13" s="11" t="s">
        <v>152</v>
      </c>
    </row>
    <row r="14" spans="1:3" ht="12.75">
      <c r="A14" s="16">
        <v>3009331</v>
      </c>
      <c r="B14" s="11" t="s">
        <v>152</v>
      </c>
      <c r="C14" s="11" t="s">
        <v>152</v>
      </c>
    </row>
    <row r="15" spans="1:3" ht="12.75">
      <c r="A15" s="16">
        <v>3009467</v>
      </c>
      <c r="B15" s="11" t="s">
        <v>152</v>
      </c>
      <c r="C15" s="11" t="s">
        <v>152</v>
      </c>
    </row>
    <row r="16" spans="1:3" ht="12.75">
      <c r="A16" s="16">
        <v>3009427</v>
      </c>
      <c r="B16" s="11" t="s">
        <v>152</v>
      </c>
      <c r="C16" s="11" t="s">
        <v>152</v>
      </c>
    </row>
    <row r="17" spans="1:3" ht="12.75">
      <c r="A17" s="16">
        <v>3009428</v>
      </c>
      <c r="B17" s="11" t="s">
        <v>152</v>
      </c>
      <c r="C17" s="11" t="s">
        <v>152</v>
      </c>
    </row>
    <row r="18" spans="1:3" ht="12.75">
      <c r="A18" s="16">
        <v>3009474</v>
      </c>
      <c r="B18" s="11" t="s">
        <v>152</v>
      </c>
      <c r="C18" s="11" t="s">
        <v>152</v>
      </c>
    </row>
    <row r="19" spans="1:3" ht="12.75">
      <c r="A19" s="16">
        <v>3009506</v>
      </c>
      <c r="B19" s="11" t="s">
        <v>152</v>
      </c>
      <c r="C19" s="11" t="s">
        <v>152</v>
      </c>
    </row>
    <row r="20" spans="1:3" ht="12.75">
      <c r="A20" s="16">
        <v>3009483</v>
      </c>
      <c r="B20" s="11" t="s">
        <v>152</v>
      </c>
      <c r="C20" s="11" t="s">
        <v>152</v>
      </c>
    </row>
    <row r="21" spans="1:3" ht="12.75">
      <c r="A21" s="16">
        <v>3009492</v>
      </c>
      <c r="B21" s="11" t="s">
        <v>152</v>
      </c>
      <c r="C21" s="11" t="s">
        <v>152</v>
      </c>
    </row>
    <row r="22" spans="1:3" ht="12.75">
      <c r="A22" s="16">
        <v>3009452</v>
      </c>
      <c r="B22" s="11" t="s">
        <v>152</v>
      </c>
      <c r="C22" s="11" t="s">
        <v>152</v>
      </c>
    </row>
    <row r="23" spans="1:3" ht="12.75">
      <c r="A23" s="16">
        <v>3009459</v>
      </c>
      <c r="B23" s="11" t="s">
        <v>152</v>
      </c>
      <c r="C23" s="11" t="s">
        <v>152</v>
      </c>
    </row>
    <row r="24" spans="1:3" ht="12.75">
      <c r="A24" s="16">
        <v>3009384</v>
      </c>
      <c r="B24" s="11" t="s">
        <v>152</v>
      </c>
      <c r="C24" s="11" t="s">
        <v>152</v>
      </c>
    </row>
    <row r="25" spans="1:3" ht="12.75">
      <c r="A25" s="16">
        <v>3009397</v>
      </c>
      <c r="B25" s="11" t="s">
        <v>152</v>
      </c>
      <c r="C25" s="11" t="s">
        <v>152</v>
      </c>
    </row>
    <row r="26" spans="1:3" ht="12.75">
      <c r="A26" s="16">
        <v>3009330</v>
      </c>
      <c r="B26" s="11" t="s">
        <v>152</v>
      </c>
      <c r="C26" s="11" t="s">
        <v>152</v>
      </c>
    </row>
    <row r="27" spans="1:3" ht="12.75">
      <c r="A27" s="16">
        <v>3008812</v>
      </c>
      <c r="B27" s="11" t="s">
        <v>152</v>
      </c>
      <c r="C27" s="11" t="s">
        <v>152</v>
      </c>
    </row>
    <row r="28" spans="1:3" ht="12.75">
      <c r="A28" s="16">
        <v>3009369</v>
      </c>
      <c r="B28" s="11" t="s">
        <v>152</v>
      </c>
      <c r="C28" s="11" t="s">
        <v>152</v>
      </c>
    </row>
    <row r="29" spans="1:3" ht="12.75">
      <c r="A29" s="16">
        <v>3009217</v>
      </c>
      <c r="B29" s="11" t="s">
        <v>152</v>
      </c>
      <c r="C29" s="11" t="s">
        <v>152</v>
      </c>
    </row>
    <row r="30" spans="1:3" ht="12.75">
      <c r="A30" s="16">
        <v>3009386</v>
      </c>
      <c r="B30" s="11" t="s">
        <v>152</v>
      </c>
      <c r="C30" s="11" t="s">
        <v>152</v>
      </c>
    </row>
    <row r="31" spans="1:3" ht="12.75">
      <c r="A31" s="16">
        <v>3009209</v>
      </c>
      <c r="B31" s="11" t="s">
        <v>152</v>
      </c>
      <c r="C31" s="11" t="s">
        <v>152</v>
      </c>
    </row>
    <row r="32" spans="1:3" ht="12.75">
      <c r="A32" s="16">
        <v>3009326</v>
      </c>
      <c r="B32" s="11" t="s">
        <v>152</v>
      </c>
      <c r="C32" s="11" t="s">
        <v>152</v>
      </c>
    </row>
    <row r="33" spans="1:3" ht="12.75">
      <c r="A33" s="16">
        <v>3009365</v>
      </c>
      <c r="B33" s="11" t="s">
        <v>152</v>
      </c>
      <c r="C33" s="11" t="s">
        <v>152</v>
      </c>
    </row>
    <row r="34" spans="1:3" ht="12.75">
      <c r="A34" s="16">
        <v>3009340</v>
      </c>
      <c r="B34" s="11" t="s">
        <v>152</v>
      </c>
      <c r="C34" s="11" t="s">
        <v>152</v>
      </c>
    </row>
    <row r="35" spans="1:3" ht="12.75">
      <c r="A35" s="16">
        <v>3009324</v>
      </c>
      <c r="B35" s="11" t="s">
        <v>152</v>
      </c>
      <c r="C35" s="11" t="s">
        <v>152</v>
      </c>
    </row>
    <row r="36" spans="1:3" ht="12.75">
      <c r="A36" s="16">
        <v>3009512</v>
      </c>
      <c r="B36" s="11" t="s">
        <v>152</v>
      </c>
      <c r="C36" s="11" t="s">
        <v>152</v>
      </c>
    </row>
    <row r="37" spans="1:3" ht="12.75">
      <c r="A37" s="16">
        <v>3009541</v>
      </c>
      <c r="B37" s="11" t="s">
        <v>152</v>
      </c>
      <c r="C37" s="11" t="s">
        <v>152</v>
      </c>
    </row>
    <row r="38" spans="1:3" ht="12.75">
      <c r="A38" s="16">
        <v>3009491</v>
      </c>
      <c r="B38" s="11" t="s">
        <v>152</v>
      </c>
      <c r="C38" s="11" t="s">
        <v>152</v>
      </c>
    </row>
    <row r="39" spans="1:3" ht="12.75">
      <c r="A39" s="16">
        <v>3009490</v>
      </c>
      <c r="B39" s="11" t="s">
        <v>152</v>
      </c>
      <c r="C39" s="11" t="s">
        <v>152</v>
      </c>
    </row>
    <row r="40" spans="1:3" ht="12.75">
      <c r="A40" s="16">
        <v>3009442</v>
      </c>
      <c r="B40" s="11" t="s">
        <v>152</v>
      </c>
      <c r="C40" s="11" t="s">
        <v>152</v>
      </c>
    </row>
    <row r="41" spans="1:3" ht="12.75">
      <c r="A41" s="16">
        <v>3009411</v>
      </c>
      <c r="B41" s="11" t="s">
        <v>152</v>
      </c>
      <c r="C41" s="11" t="s">
        <v>152</v>
      </c>
    </row>
    <row r="42" spans="1:3" ht="12.75">
      <c r="A42" s="16">
        <v>3009472</v>
      </c>
      <c r="B42" s="11" t="s">
        <v>152</v>
      </c>
      <c r="C42" s="11" t="s">
        <v>152</v>
      </c>
    </row>
    <row r="43" spans="1:3" ht="12.75">
      <c r="A43" s="16">
        <v>3009381</v>
      </c>
      <c r="B43" s="11" t="s">
        <v>152</v>
      </c>
      <c r="C43" s="11" t="s">
        <v>152</v>
      </c>
    </row>
    <row r="44" spans="1:3" ht="12.75">
      <c r="A44" s="16">
        <v>3009349</v>
      </c>
      <c r="B44" s="11" t="s">
        <v>152</v>
      </c>
      <c r="C44" s="11" t="s">
        <v>152</v>
      </c>
    </row>
    <row r="45" spans="1:3" ht="12.75">
      <c r="A45" s="16">
        <v>3009520</v>
      </c>
      <c r="B45" s="11" t="s">
        <v>152</v>
      </c>
      <c r="C45" s="11" t="s">
        <v>152</v>
      </c>
    </row>
    <row r="46" spans="1:3" ht="12.75">
      <c r="A46" s="16">
        <v>3009453</v>
      </c>
      <c r="B46" s="11" t="s">
        <v>152</v>
      </c>
      <c r="C46" s="11" t="s">
        <v>152</v>
      </c>
    </row>
    <row r="47" spans="1:3" ht="12.75">
      <c r="A47" s="16">
        <v>3009231</v>
      </c>
      <c r="B47" s="11" t="s">
        <v>152</v>
      </c>
      <c r="C47" s="11" t="s">
        <v>152</v>
      </c>
    </row>
    <row r="48" spans="1:3" ht="12.75">
      <c r="A48" s="16">
        <v>3009480</v>
      </c>
      <c r="B48" s="11" t="s">
        <v>152</v>
      </c>
      <c r="C48" s="11" t="s">
        <v>152</v>
      </c>
    </row>
    <row r="49" spans="1:3" ht="12.75">
      <c r="A49" s="16">
        <v>3009484</v>
      </c>
      <c r="B49" s="11" t="s">
        <v>152</v>
      </c>
      <c r="C49" s="11" t="s">
        <v>152</v>
      </c>
    </row>
    <row r="50" spans="1:3" ht="12.75">
      <c r="A50" s="16">
        <v>3009517</v>
      </c>
      <c r="B50" s="11" t="s">
        <v>152</v>
      </c>
      <c r="C50" s="11" t="s">
        <v>152</v>
      </c>
    </row>
    <row r="51" spans="1:3" ht="12.75">
      <c r="A51" s="16">
        <v>3009508</v>
      </c>
      <c r="B51" s="11" t="s">
        <v>152</v>
      </c>
      <c r="C51" s="11" t="s">
        <v>152</v>
      </c>
    </row>
    <row r="52" spans="1:3" ht="12.75">
      <c r="A52" s="16">
        <v>3009460</v>
      </c>
      <c r="B52" s="11" t="s">
        <v>152</v>
      </c>
      <c r="C52" s="11" t="s">
        <v>152</v>
      </c>
    </row>
    <row r="53" spans="1:3" ht="12.75">
      <c r="A53" s="16">
        <v>3009454</v>
      </c>
      <c r="B53" s="11" t="s">
        <v>152</v>
      </c>
      <c r="C53" s="11" t="s">
        <v>152</v>
      </c>
    </row>
    <row r="54" spans="1:3" ht="12.75">
      <c r="A54" s="16">
        <v>3009396</v>
      </c>
      <c r="B54" s="11" t="s">
        <v>152</v>
      </c>
      <c r="C54" s="11" t="s">
        <v>152</v>
      </c>
    </row>
    <row r="55" spans="1:3" ht="12.75">
      <c r="A55" s="16">
        <v>3008932</v>
      </c>
      <c r="B55" s="11" t="s">
        <v>152</v>
      </c>
      <c r="C55" s="11" t="s">
        <v>152</v>
      </c>
    </row>
    <row r="56" spans="1:3" ht="12.75">
      <c r="A56" s="16">
        <v>3009333</v>
      </c>
      <c r="B56" s="11" t="s">
        <v>152</v>
      </c>
      <c r="C56" s="11" t="s">
        <v>152</v>
      </c>
    </row>
    <row r="57" spans="1:3" ht="12.75">
      <c r="A57" s="16">
        <v>3009299</v>
      </c>
      <c r="B57" s="11" t="s">
        <v>152</v>
      </c>
      <c r="C57" s="11" t="s">
        <v>152</v>
      </c>
    </row>
    <row r="58" spans="1:3" ht="12.75">
      <c r="A58" s="16">
        <v>3009321</v>
      </c>
      <c r="B58" s="11" t="s">
        <v>152</v>
      </c>
      <c r="C58" s="11" t="s">
        <v>152</v>
      </c>
    </row>
    <row r="59" spans="1:3" ht="12.75">
      <c r="A59" s="16">
        <v>3009400</v>
      </c>
      <c r="B59" s="11" t="s">
        <v>152</v>
      </c>
      <c r="C59" s="11" t="s">
        <v>152</v>
      </c>
    </row>
    <row r="60" spans="1:3" ht="12.75">
      <c r="A60" s="16">
        <v>3009412</v>
      </c>
      <c r="B60" s="11" t="s">
        <v>152</v>
      </c>
      <c r="C60" s="11" t="s">
        <v>152</v>
      </c>
    </row>
    <row r="61" spans="1:3" ht="12.75">
      <c r="A61" s="16">
        <v>3009434</v>
      </c>
      <c r="B61" s="11" t="s">
        <v>152</v>
      </c>
      <c r="C61" s="11" t="s">
        <v>152</v>
      </c>
    </row>
    <row r="62" spans="1:3" ht="12.75">
      <c r="A62" s="16">
        <v>3009320</v>
      </c>
      <c r="B62" s="11" t="s">
        <v>152</v>
      </c>
      <c r="C62" s="11" t="s">
        <v>152</v>
      </c>
    </row>
    <row r="63" spans="1:3" ht="12.75">
      <c r="A63" s="16">
        <v>3009536</v>
      </c>
      <c r="B63" s="11" t="s">
        <v>152</v>
      </c>
      <c r="C63" s="11" t="s">
        <v>152</v>
      </c>
    </row>
    <row r="64" spans="1:3" ht="12.75">
      <c r="A64" s="16">
        <v>3009519</v>
      </c>
      <c r="B64" s="11" t="s">
        <v>152</v>
      </c>
      <c r="C64" s="11" t="s">
        <v>152</v>
      </c>
    </row>
    <row r="65" spans="1:3" ht="12.75">
      <c r="A65" s="16">
        <v>3009515</v>
      </c>
      <c r="B65" s="11" t="s">
        <v>152</v>
      </c>
      <c r="C65" s="11" t="s">
        <v>152</v>
      </c>
    </row>
    <row r="66" spans="1:3" ht="12.75">
      <c r="A66" s="16"/>
      <c r="B66" s="11"/>
      <c r="C66" s="11"/>
    </row>
    <row r="67" spans="1:3" ht="12.75">
      <c r="A67" s="16"/>
      <c r="B67" s="11"/>
      <c r="C67" s="11"/>
    </row>
    <row r="68" spans="1:3" ht="12.75">
      <c r="A68" s="16"/>
      <c r="B68" s="11"/>
      <c r="C68" s="11"/>
    </row>
    <row r="69" spans="1:3" ht="12.75">
      <c r="A69" s="16"/>
      <c r="B69" s="11"/>
      <c r="C69" s="11"/>
    </row>
    <row r="70" spans="1:3" ht="12.75">
      <c r="A70" s="16"/>
      <c r="B70" s="11"/>
      <c r="C70" s="11"/>
    </row>
    <row r="71" spans="1:3" ht="12.75">
      <c r="A71" s="16"/>
      <c r="B71" s="11"/>
      <c r="C71" s="11"/>
    </row>
    <row r="72" spans="1:3" ht="12.75">
      <c r="A72" s="16"/>
      <c r="B72" s="11"/>
      <c r="C72" s="11"/>
    </row>
    <row r="73" spans="1:3" ht="12.75">
      <c r="A73" s="16"/>
      <c r="B73" s="11"/>
      <c r="C73" s="11"/>
    </row>
    <row r="74" spans="1:3" ht="12.75">
      <c r="A74" s="16"/>
      <c r="B74" s="11"/>
      <c r="C74" s="11"/>
    </row>
    <row r="75" spans="1:3" ht="12.75">
      <c r="A75" s="16"/>
      <c r="B75" s="11"/>
      <c r="C75" s="11"/>
    </row>
    <row r="76" spans="1:3" ht="12.75">
      <c r="A76" s="16"/>
      <c r="B76" s="11"/>
      <c r="C76" s="11"/>
    </row>
    <row r="77" ht="12.75">
      <c r="A77" s="11"/>
    </row>
    <row r="78" ht="12.75">
      <c r="A78" s="11"/>
    </row>
    <row r="79" ht="12.75">
      <c r="A79" s="11"/>
    </row>
    <row r="80" ht="12.75">
      <c r="A80" s="11"/>
    </row>
    <row r="81" ht="12.75">
      <c r="A81" s="11"/>
    </row>
    <row r="82" ht="12.75">
      <c r="A82" s="11"/>
    </row>
    <row r="83" ht="12.75">
      <c r="A83" s="11"/>
    </row>
    <row r="84" ht="12.75">
      <c r="A84" s="11"/>
    </row>
    <row r="85" ht="12.75">
      <c r="A85" s="11"/>
    </row>
    <row r="86" ht="12.75">
      <c r="A86" s="11"/>
    </row>
    <row r="87" ht="12.75">
      <c r="A87" s="11"/>
    </row>
    <row r="88" ht="12.75">
      <c r="A88" s="11"/>
    </row>
    <row r="89" ht="12.75">
      <c r="A89" s="11"/>
    </row>
    <row r="90" ht="12.75">
      <c r="A90" s="11"/>
    </row>
    <row r="91" ht="12.75">
      <c r="A91" s="11"/>
    </row>
    <row r="92" ht="12.75">
      <c r="A92" s="11"/>
    </row>
    <row r="93" ht="12.75">
      <c r="A93" s="11"/>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2017-10-20T23:36:00Z</dcterms:modified>
  <cp:category/>
  <cp:version/>
  <cp:contentType/>
  <cp:contentStatus/>
</cp:coreProperties>
</file>